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matth\Desktop\RCLMP\2019 Project\CLM framework\Capacity resources\FINAL\Website\Other doc's for web\"/>
    </mc:Choice>
  </mc:AlternateContent>
  <xr:revisionPtr revIDLastSave="0" documentId="8_{2B9006A3-E058-4B99-A198-C9F1B1617E3B}" xr6:coauthVersionLast="47" xr6:coauthVersionMax="47" xr10:uidLastSave="{00000000-0000-0000-0000-000000000000}"/>
  <bookViews>
    <workbookView xWindow="-110" yWindow="-110" windowWidth="19420" windowHeight="11020" tabRatio="793" xr2:uid="{00000000-000D-0000-FFFF-FFFF00000000}"/>
  </bookViews>
  <sheets>
    <sheet name="Site Details" sheetId="6" r:id="rId1"/>
    <sheet name="Likelihood" sheetId="2" r:id="rId2"/>
    <sheet name="csq - Vapour" sheetId="4" r:id="rId3"/>
    <sheet name="csq - Drinking Water" sheetId="9" r:id="rId4"/>
    <sheet name="csq - eco " sheetId="12" r:id="rId5"/>
    <sheet name="combined lik&amp;con ranking" sheetId="13" r:id="rId6"/>
    <sheet name="FINAL RISK ranking" sheetId="5" r:id="rId7"/>
    <sheet name="ONGOING Risk Management" sheetId="14" r:id="rId8"/>
  </sheets>
  <definedNames>
    <definedName name="_ftn1" localSheetId="1">Likelihood!$Q$13</definedName>
    <definedName name="_ftn2" localSheetId="1">Likelihood!$Q$14</definedName>
    <definedName name="_ftn3" localSheetId="4">'csq - eco '!$M$26</definedName>
    <definedName name="_ftn4" localSheetId="4">'csq - eco '!$M$27</definedName>
    <definedName name="_ftnref2" localSheetId="1">Likelihood!#REF!</definedName>
    <definedName name="_Hlk57715392" localSheetId="0">'Site Details'!$B$2</definedName>
    <definedName name="_xlnm.Print_Area" localSheetId="5">'combined lik&amp;con ranking'!$A$1:$J$23</definedName>
    <definedName name="_xlnm.Print_Area" localSheetId="3">'csq - Drinking Water'!$B$2:$K$18</definedName>
    <definedName name="_xlnm.Print_Area" localSheetId="4">'csq - eco '!$B$3:$H$19</definedName>
    <definedName name="_xlnm.Print_Area" localSheetId="2">'csq - Vapour'!$B$2:$K$29</definedName>
    <definedName name="_xlnm.Print_Area" localSheetId="1">Likelihood!$A$2:$L$30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4" l="1"/>
  <c r="N19" i="4"/>
  <c r="N19" i="2"/>
  <c r="N15" i="2"/>
  <c r="N10" i="2"/>
  <c r="M10" i="2"/>
  <c r="M20" i="2" s="1"/>
  <c r="H20" i="2"/>
  <c r="H19" i="2"/>
  <c r="F10" i="12"/>
  <c r="I10" i="9"/>
  <c r="H10" i="2"/>
  <c r="H15" i="2"/>
  <c r="M12" i="4"/>
  <c r="M19" i="4" s="1"/>
  <c r="K11" i="12"/>
  <c r="J11" i="12"/>
  <c r="M10" i="9"/>
  <c r="N10" i="9"/>
  <c r="N20" i="2" l="1"/>
</calcChain>
</file>

<file path=xl/sharedStrings.xml><?xml version="1.0" encoding="utf-8"?>
<sst xmlns="http://schemas.openxmlformats.org/spreadsheetml/2006/main" count="523" uniqueCount="267">
  <si>
    <t>Site was previously an independent sole trader service station commissioned and in operation after 2008 (Y/N) (?)</t>
  </si>
  <si>
    <t>Site is likely to be predominantly Sand geology (Y/N)</t>
  </si>
  <si>
    <t>Site is likely to be predominantly Silt geology (Y/N)</t>
  </si>
  <si>
    <t>Site is likely to be predominantly Clay geology (Y/N)</t>
  </si>
  <si>
    <t>No</t>
  </si>
  <si>
    <t>Yes</t>
  </si>
  <si>
    <t>High</t>
  </si>
  <si>
    <t xml:space="preserve">Med </t>
  </si>
  <si>
    <t>Low</t>
  </si>
  <si>
    <t>-</t>
  </si>
  <si>
    <t>Sand</t>
  </si>
  <si>
    <t>Silt</t>
  </si>
  <si>
    <t xml:space="preserve">Clay </t>
  </si>
  <si>
    <t>Shallow</t>
  </si>
  <si>
    <t>Medium</t>
  </si>
  <si>
    <t>Deep</t>
  </si>
  <si>
    <t>SCORE</t>
  </si>
  <si>
    <t>YES</t>
  </si>
  <si>
    <t xml:space="preserve">Human Health Protection </t>
  </si>
  <si>
    <t>Environment Protection</t>
  </si>
  <si>
    <t>500m</t>
  </si>
  <si>
    <t>within 500m</t>
  </si>
  <si>
    <t>within 1000m</t>
  </si>
  <si>
    <t>HIGH</t>
  </si>
  <si>
    <t>LOW</t>
  </si>
  <si>
    <t>MED</t>
  </si>
  <si>
    <t xml:space="preserve">Likelihood ranking </t>
  </si>
  <si>
    <t xml:space="preserve">Consequences ranking </t>
  </si>
  <si>
    <t>within 150m</t>
  </si>
  <si>
    <t>Is there a caravan park or camp ground within 150m of the site (private water supplier)</t>
  </si>
  <si>
    <t>VERY HIGH</t>
  </si>
  <si>
    <t>MEDIUM</t>
  </si>
  <si>
    <t>Vapour Intrusion risk indicator</t>
  </si>
  <si>
    <t>Ecological Impact Risk Indication</t>
  </si>
  <si>
    <t>Drinking Water Contamination Risk Indication</t>
  </si>
  <si>
    <t xml:space="preserve">Site is likely to have acidic soil </t>
  </si>
  <si>
    <t>Vapour Intrusion</t>
  </si>
  <si>
    <t>Drinking Water Contamination</t>
  </si>
  <si>
    <t>100m</t>
  </si>
  <si>
    <t>50m</t>
  </si>
  <si>
    <t>1000m</t>
  </si>
  <si>
    <t>&gt;1000m</t>
  </si>
  <si>
    <t>Inside</t>
  </si>
  <si>
    <t>4-6</t>
  </si>
  <si>
    <t>Ecological degradataion</t>
  </si>
  <si>
    <t xml:space="preserve">Site is within knonwn areas where there is groundwater dependent ecosystems </t>
  </si>
  <si>
    <t>Very Deep</t>
  </si>
  <si>
    <t>Very Low</t>
  </si>
  <si>
    <t>Site has shallow groundwater likely to be in contact with some or all of the UPSS
(LIKELIHOOD: High (0-2mbgs), Med (2-4mbgs), Low (4-10mbgs), very low (&gt;10mbgs))</t>
  </si>
  <si>
    <t>ID</t>
  </si>
  <si>
    <t>Layer Used</t>
  </si>
  <si>
    <t>Geology</t>
  </si>
  <si>
    <t>land Zoning</t>
  </si>
  <si>
    <t>Private Groundwater Bores</t>
  </si>
  <si>
    <t>Groundwater Vulnerability</t>
  </si>
  <si>
    <t>Drinking Water Catchments</t>
  </si>
  <si>
    <t>UPSS Sensative Zones</t>
  </si>
  <si>
    <t xml:space="preserve">land zoning </t>
  </si>
  <si>
    <t>NPWS Reserve</t>
  </si>
  <si>
    <t xml:space="preserve">Site is on a ridge line, steep slope </t>
  </si>
  <si>
    <t xml:space="preserve">Site is within land that is recognised as National Park </t>
  </si>
  <si>
    <t>Sensitve POI</t>
  </si>
  <si>
    <t>Any of the direct neighbouring sites are zoned residential</t>
  </si>
  <si>
    <t>Coastal Sepp Wetlands</t>
  </si>
  <si>
    <t>Site is within land that is recognised as Coastal Sepp Wetland</t>
  </si>
  <si>
    <t>1-7</t>
  </si>
  <si>
    <t>10m</t>
  </si>
  <si>
    <t>150m</t>
  </si>
  <si>
    <t>&gt;150m</t>
  </si>
  <si>
    <t>Miscellaneous Reserves</t>
  </si>
  <si>
    <t>Site is within land that is recognised as Miscellaneous Reserves (Marine Parks, Aquatic State Park)</t>
  </si>
  <si>
    <t>Groundwater depth</t>
  </si>
  <si>
    <t>Groundwater</t>
  </si>
  <si>
    <t xml:space="preserve">Area is likely or known to have shallow groundwater (&lt;4 m bgs) </t>
  </si>
  <si>
    <t xml:space="preserve">Area is likely or known to have groundwater at a medium depth &gt;4 - &lt; 10 m bgs) </t>
  </si>
  <si>
    <t xml:space="preserve">Area is likely or known to have deep groundwater (&gt;10 - &lt;20 m bgs) </t>
  </si>
  <si>
    <t xml:space="preserve">Area is likely or known to have very deep groundwater (&gt;20 m bgs) </t>
  </si>
  <si>
    <t>Reticulated water supply</t>
  </si>
  <si>
    <t>Private Water Supplier</t>
  </si>
  <si>
    <t xml:space="preserve">Site is within an area know to have private Water suppliers who rely on local groundwater and surface water for source water </t>
  </si>
  <si>
    <t>8 or higher</t>
  </si>
  <si>
    <t>Choose the highest ranking</t>
  </si>
  <si>
    <t>NO</t>
  </si>
  <si>
    <t xml:space="preserve">Site was commissioned prior to 2008 (Y/N) </t>
  </si>
  <si>
    <t>Site was previously an independent sole trader service station in operation at or before 2008 (Y/N)</t>
  </si>
  <si>
    <t>Partial</t>
  </si>
  <si>
    <t>Compliant</t>
  </si>
  <si>
    <t>Complies with the requirements of the UPSS 2019 regulation</t>
  </si>
  <si>
    <t xml:space="preserve">Non-compliant - The site in not compliant with the UPSS Regulation 2019. Site improvement are required and or the Person Responsible is not willing to commit to improvements </t>
  </si>
  <si>
    <t>Partial (forecourt only)</t>
  </si>
  <si>
    <t>UPSS conditions, age, maintenance</t>
  </si>
  <si>
    <t>Steel</t>
  </si>
  <si>
    <t>double-lined fibreglass</t>
  </si>
  <si>
    <t>Status</t>
  </si>
  <si>
    <t>Sub-set</t>
  </si>
  <si>
    <t>Relevant operational information</t>
  </si>
  <si>
    <t xml:space="preserve">Active </t>
  </si>
  <si>
    <t xml:space="preserve"> </t>
  </si>
  <si>
    <t>Commissioned and operating.</t>
  </si>
  <si>
    <t>DA consent provided</t>
  </si>
  <si>
    <t>DA approval date:</t>
  </si>
  <si>
    <t>Relevant DA conditions (e.g. site audit statement):</t>
  </si>
  <si>
    <t xml:space="preserve">Responsible person (FSOP): </t>
  </si>
  <si>
    <t xml:space="preserve">24 hour contact (emergency) (FSOP): </t>
  </si>
  <si>
    <t>Modification (removal or replacement)</t>
  </si>
  <si>
    <t xml:space="preserve">Notification date: </t>
  </si>
  <si>
    <t xml:space="preserve">Report to be received by council regarding the UPSS modification (removal or replacement) no later than 60 days after tank removal or replacement. If remediation of the site is required, no later than 60 days after the remediation is complete. </t>
  </si>
  <si>
    <r>
      <t>[UPSS Reg, Part 5, s.</t>
    </r>
    <r>
      <rPr>
        <b/>
        <sz val="10"/>
        <color rgb="FF000000"/>
        <rFont val="Arial"/>
        <family val="2"/>
      </rPr>
      <t>24</t>
    </r>
    <r>
      <rPr>
        <sz val="10"/>
        <color rgb="FF000000"/>
        <rFont val="Arial"/>
        <family val="2"/>
      </rPr>
      <t>]</t>
    </r>
  </si>
  <si>
    <t>Pollution incident notification – leak notification form</t>
  </si>
  <si>
    <t>As set out in the ‘leak notification form’ approved by council.</t>
  </si>
  <si>
    <r>
      <t xml:space="preserve">Section 5.7 of the </t>
    </r>
    <r>
      <rPr>
        <i/>
        <sz val="10"/>
        <color rgb="FF000000"/>
        <rFont val="Arial"/>
        <family val="2"/>
      </rPr>
      <t>POEO Act 1997</t>
    </r>
    <r>
      <rPr>
        <sz val="10"/>
        <color rgb="FF000000"/>
        <rFont val="Arial"/>
        <family val="2"/>
      </rPr>
      <t xml:space="preserve"> requires notification of pollution incidents in the manner prescribed in the </t>
    </r>
    <r>
      <rPr>
        <i/>
        <sz val="10"/>
        <color rgb="FF000000"/>
        <rFont val="Arial"/>
        <family val="2"/>
      </rPr>
      <t>UPSS Regulation 2019</t>
    </r>
    <r>
      <rPr>
        <sz val="10"/>
        <color rgb="FF000000"/>
        <rFont val="Arial"/>
        <family val="2"/>
      </rPr>
      <t>.</t>
    </r>
  </si>
  <si>
    <r>
      <t>[UPSS Reg, Part 5, s.</t>
    </r>
    <r>
      <rPr>
        <b/>
        <sz val="10"/>
        <color rgb="FF000000"/>
        <rFont val="Arial"/>
        <family val="2"/>
      </rPr>
      <t>25</t>
    </r>
    <r>
      <rPr>
        <sz val="10"/>
        <color rgb="FF000000"/>
        <rFont val="Arial"/>
        <family val="2"/>
      </rPr>
      <t>]</t>
    </r>
  </si>
  <si>
    <t>Exempt site</t>
  </si>
  <si>
    <t xml:space="preserve">Exempt from (section of UPSS regulation): </t>
  </si>
  <si>
    <t xml:space="preserve">Exemption approval date: </t>
  </si>
  <si>
    <t>Exemption start date:</t>
  </si>
  <si>
    <t>Exemption expiry date:</t>
  </si>
  <si>
    <t>The date and length of time the UPSS site has been granted exemption from any provisions of the UPSS Regulation 2019.</t>
  </si>
  <si>
    <r>
      <t>[UPSS Reg, Part 7, s.</t>
    </r>
    <r>
      <rPr>
        <b/>
        <sz val="10"/>
        <color rgb="FF000000"/>
        <rFont val="Arial"/>
        <family val="2"/>
      </rPr>
      <t>29</t>
    </r>
    <r>
      <rPr>
        <sz val="10"/>
        <color rgb="FF000000"/>
        <rFont val="Arial"/>
        <family val="2"/>
      </rPr>
      <t>]</t>
    </r>
  </si>
  <si>
    <t xml:space="preserve">New site </t>
  </si>
  <si>
    <t>Development Application, in progress</t>
  </si>
  <si>
    <t>Location:</t>
  </si>
  <si>
    <t>DA status:</t>
  </si>
  <si>
    <t>Decommissioning</t>
  </si>
  <si>
    <t>Removal or Abandonment</t>
  </si>
  <si>
    <t>Remediation (if required)</t>
  </si>
  <si>
    <t>30 days prior to decommissioning or removal, unless it is urgent and unforeseen in which case, notification is as soon as reasonably practicable after the decision is made to decommission.</t>
  </si>
  <si>
    <t xml:space="preserve">Contamination Assessment Report received date: </t>
  </si>
  <si>
    <t>No later than 60 days after; the site is decommissioned; or after remediation is complete.</t>
  </si>
  <si>
    <t xml:space="preserve">Contamination Status: </t>
  </si>
  <si>
    <t xml:space="preserve">Duly Qualified Person (environmental Consultant) recommendations and adequacy of UPSS decommissioning. </t>
  </si>
  <si>
    <r>
      <t>[UPSS Reg, Part 5, s.</t>
    </r>
    <r>
      <rPr>
        <b/>
        <sz val="10"/>
        <color rgb="FF000000"/>
        <rFont val="Arial"/>
        <family val="2"/>
      </rPr>
      <t>23</t>
    </r>
    <r>
      <rPr>
        <sz val="10"/>
        <color rgb="FF000000"/>
        <rFont val="Arial"/>
        <family val="2"/>
      </rPr>
      <t>]</t>
    </r>
  </si>
  <si>
    <t>Legacy Site</t>
  </si>
  <si>
    <t>TBC</t>
  </si>
  <si>
    <t>UPSS Regulation Compliance</t>
  </si>
  <si>
    <t xml:space="preserve">TOTAL </t>
  </si>
  <si>
    <t>max score</t>
  </si>
  <si>
    <t>min score</t>
  </si>
  <si>
    <t xml:space="preserve">Tanks are steel or unknown type (6), Tanks are double walled fibreglass (0) </t>
  </si>
  <si>
    <t>&gt;24</t>
  </si>
  <si>
    <t xml:space="preserve">Soil </t>
  </si>
  <si>
    <t>Slope</t>
  </si>
  <si>
    <t>Indicator - UPSS condition</t>
  </si>
  <si>
    <t>Indicator - Environmental</t>
  </si>
  <si>
    <t>Indicator - UPSS compliance</t>
  </si>
  <si>
    <t>Non-Compliant</t>
  </si>
  <si>
    <t>Are there any sites within a 150m radius of the derelict site which are a residential land zoning</t>
  </si>
  <si>
    <t>0-3</t>
  </si>
  <si>
    <t xml:space="preserve">Total </t>
  </si>
  <si>
    <t xml:space="preserve">If a single human health ranking is required </t>
  </si>
  <si>
    <t xml:space="preserve">Drinking Water Contamination  </t>
  </si>
  <si>
    <t>Site Specific Details</t>
  </si>
  <si>
    <t xml:space="preserve">Name </t>
  </si>
  <si>
    <t xml:space="preserve">Address </t>
  </si>
  <si>
    <t>Etc</t>
  </si>
  <si>
    <t xml:space="preserve">Notes: </t>
  </si>
  <si>
    <t xml:space="preserve">This is the main use of this risk ranking tool - to maintain an awareness of the potential risk the UPSS site presents and how any compliance monitoing and inspection program should be undertaken by Council  </t>
  </si>
  <si>
    <t>RS</t>
  </si>
  <si>
    <t>Legacy / Former UPSS site</t>
  </si>
  <si>
    <t>Evidence / Comments / Site Inspection check</t>
  </si>
  <si>
    <t>http://www.bom.gov.au/water/groundwater/gde/map.shtml</t>
  </si>
  <si>
    <t xml:space="preserve">No </t>
  </si>
  <si>
    <t>Poor condition</t>
  </si>
  <si>
    <t>Check</t>
  </si>
  <si>
    <r>
      <t xml:space="preserve">Partially complies with the requirement of the </t>
    </r>
    <r>
      <rPr>
        <i/>
        <sz val="9"/>
        <color rgb="FF000000"/>
        <rFont val="Calibri"/>
        <family val="2"/>
        <scheme val="minor"/>
      </rPr>
      <t>UPSS Regulation 2019</t>
    </r>
    <r>
      <rPr>
        <sz val="9"/>
        <color rgb="FF000000"/>
        <rFont val="Calibri"/>
        <family val="2"/>
        <scheme val="minor"/>
      </rPr>
      <t xml:space="preserve"> and plans have been committed to by the ‘person responsible’ to make site improvements to make the site compliant with the </t>
    </r>
    <r>
      <rPr>
        <i/>
        <sz val="9"/>
        <color rgb="FF000000"/>
        <rFont val="Calibri"/>
        <family val="2"/>
        <scheme val="minor"/>
      </rPr>
      <t>Regulation</t>
    </r>
    <r>
      <rPr>
        <sz val="9"/>
        <color rgb="FF000000"/>
        <rFont val="Calibri"/>
        <family val="2"/>
        <scheme val="minor"/>
      </rPr>
      <t>.</t>
    </r>
  </si>
  <si>
    <t>Comments</t>
  </si>
  <si>
    <t>UPSS tanks covered in concrete which is in good condition</t>
  </si>
  <si>
    <r>
      <t xml:space="preserve">All of the sites within a 150m radius (or downslope/down gradient) are </t>
    </r>
    <r>
      <rPr>
        <b/>
        <u/>
        <sz val="9"/>
        <color theme="1"/>
        <rFont val="Calibri"/>
        <family val="2"/>
        <scheme val="minor"/>
      </rPr>
      <t>all</t>
    </r>
    <r>
      <rPr>
        <sz val="9"/>
        <color theme="1"/>
        <rFont val="Calibri"/>
        <family val="2"/>
        <scheme val="minor"/>
      </rPr>
      <t xml:space="preserve"> zoned ‘open space’ and do not include sensitive land use</t>
    </r>
  </si>
  <si>
    <r>
      <t xml:space="preserve">All of the sites within a 150m radius (or downslope/down gradient) are </t>
    </r>
    <r>
      <rPr>
        <b/>
        <u/>
        <sz val="9"/>
        <color theme="1"/>
        <rFont val="Calibri"/>
        <family val="2"/>
        <scheme val="minor"/>
      </rPr>
      <t>all</t>
    </r>
    <r>
      <rPr>
        <sz val="9"/>
        <color theme="1"/>
        <rFont val="Calibri"/>
        <family val="2"/>
        <scheme val="minor"/>
      </rPr>
      <t xml:space="preserve"> ‘commercial industrial’ and do not include sensitive land use</t>
    </r>
  </si>
  <si>
    <t>Fuel type</t>
  </si>
  <si>
    <t xml:space="preserve">Volatile (Unleaded) fuels are present on site </t>
  </si>
  <si>
    <t>Kerosene (jet fuel)</t>
  </si>
  <si>
    <t>Unleaded</t>
  </si>
  <si>
    <t>Diesel</t>
  </si>
  <si>
    <t>13 or higher</t>
  </si>
  <si>
    <t>10-12</t>
  </si>
  <si>
    <t>8-9</t>
  </si>
  <si>
    <t>2-7</t>
  </si>
  <si>
    <r>
      <t xml:space="preserve">Site is within Xm of a single (private) </t>
    </r>
    <r>
      <rPr>
        <b/>
        <sz val="9"/>
        <color theme="1"/>
        <rFont val="Calibri"/>
        <family val="2"/>
        <scheme val="minor"/>
      </rPr>
      <t>registered groundwater bore</t>
    </r>
    <r>
      <rPr>
        <sz val="9"/>
        <color theme="1"/>
        <rFont val="Calibri"/>
        <family val="2"/>
        <scheme val="minor"/>
      </rPr>
      <t xml:space="preserve"> (not part of a bore field)</t>
    </r>
  </si>
  <si>
    <r>
      <t>Site is within or adjacent to a known potable/usable</t>
    </r>
    <r>
      <rPr>
        <b/>
        <sz val="9"/>
        <color theme="1"/>
        <rFont val="Calibri"/>
        <family val="2"/>
        <scheme val="minor"/>
      </rPr>
      <t xml:space="preserve"> groundwater aquifer</t>
    </r>
  </si>
  <si>
    <r>
      <t xml:space="preserve">Site is within a surface (drinking/potable) water </t>
    </r>
    <r>
      <rPr>
        <b/>
        <sz val="9"/>
        <color theme="1"/>
        <rFont val="Calibri"/>
        <family val="2"/>
        <scheme val="minor"/>
      </rPr>
      <t xml:space="preserve">catchment </t>
    </r>
    <r>
      <rPr>
        <sz val="9"/>
        <color theme="1"/>
        <rFont val="Calibri"/>
        <family val="2"/>
        <scheme val="minor"/>
      </rPr>
      <t>or near (150m, 500m, 1000m) a dam, weir etc (not an above ground bulk water storage tank)</t>
    </r>
  </si>
  <si>
    <r>
      <t xml:space="preserve">Site is in an area known to </t>
    </r>
    <r>
      <rPr>
        <b/>
        <sz val="9"/>
        <color theme="1"/>
        <rFont val="Calibri"/>
        <family val="2"/>
        <scheme val="minor"/>
      </rPr>
      <t>not</t>
    </r>
    <r>
      <rPr>
        <sz val="9"/>
        <color theme="1"/>
        <rFont val="Calibri"/>
        <family val="2"/>
        <scheme val="minor"/>
      </rPr>
      <t xml:space="preserve"> have a reticulated water supply</t>
    </r>
  </si>
  <si>
    <t>Site is within UPSS Sensitive zone (surface water, environmental management/protection zoning)</t>
  </si>
  <si>
    <t>Groundwater Dependanrt Ecosystems</t>
  </si>
  <si>
    <t>13 or above</t>
  </si>
  <si>
    <t>8 or above</t>
  </si>
  <si>
    <t>Ecological Degradation</t>
  </si>
  <si>
    <t>Hardstand</t>
  </si>
  <si>
    <t xml:space="preserve">The corresponding ranking for the likelihood of UPSS failure is: </t>
  </si>
  <si>
    <t xml:space="preserve">The scores and corresponding ranking for the potential consequence of vapour intrusion from a UPSS Site accordingly is: </t>
  </si>
  <si>
    <t>The scores and corresponding ranking for the potential consequence of drinking water contamination from the UPSS Site is:</t>
  </si>
  <si>
    <t>Consequence ranking: Vapour Intrusion</t>
  </si>
  <si>
    <t>Consequence ranking: Drinking Water Contamination</t>
  </si>
  <si>
    <t>The scores and corresponding ranking for the harm to sensitive environments from the UPSS Site is:</t>
  </si>
  <si>
    <t>Consequence ranking</t>
  </si>
  <si>
    <t xml:space="preserve">Each site is given a ranking. The 3 protection parameters below form the Risk Profile of the site. </t>
  </si>
  <si>
    <t xml:space="preserve">Step 1: </t>
  </si>
  <si>
    <t>Consider the Risk Ranking and UPSS Site Specific Inspection Prioritisation.</t>
  </si>
  <si>
    <t>Consider the UPSS Site’s Risk Profile.</t>
  </si>
  <si>
    <t xml:space="preserve">Step 3: </t>
  </si>
  <si>
    <r>
      <rPr>
        <sz val="7"/>
        <color theme="1"/>
        <rFont val="Calibri"/>
        <family val="2"/>
        <scheme val="minor"/>
      </rPr>
      <t xml:space="preserve"> </t>
    </r>
    <r>
      <rPr>
        <sz val="11"/>
        <color theme="1"/>
        <rFont val="Calibri"/>
        <family val="2"/>
        <scheme val="minor"/>
      </rPr>
      <t xml:space="preserve">Step 2: </t>
    </r>
  </si>
  <si>
    <t xml:space="preserve">Step 4: </t>
  </si>
  <si>
    <r>
      <rPr>
        <sz val="7"/>
        <color theme="1"/>
        <rFont val="Times New Roman"/>
        <family val="1"/>
      </rPr>
      <t xml:space="preserve"> </t>
    </r>
    <r>
      <rPr>
        <sz val="11"/>
        <color theme="1"/>
        <rFont val="Calibri"/>
        <family val="2"/>
        <scheme val="minor"/>
      </rPr>
      <t>Step 5:</t>
    </r>
  </si>
  <si>
    <t>Ongoing, continuous UPSS Site improvements and Compliance Monitoring.</t>
  </si>
  <si>
    <t>Determine and Describe the Critical Risk Drivers.</t>
  </si>
  <si>
    <t>Determine effective Risk Mitigation and/or Risk Management options – Site Inspection.</t>
  </si>
  <si>
    <t>Table 1: UPSS Site Status Category</t>
  </si>
  <si>
    <t>Information Source / Links</t>
  </si>
  <si>
    <t>Google maps / street view and ground-truthed during a site inspection</t>
  </si>
  <si>
    <t>NSW Geological Maps</t>
  </si>
  <si>
    <t>Soil Landscape Sheets</t>
  </si>
  <si>
    <t>https://resourcesandgeoscience.nsw.gov.au/miners-and-explorers/geoscience-information/products-and-data/maps/geological-maps</t>
  </si>
  <si>
    <t>https://www.environment.nsw.gov.au/eSpade2WebApp</t>
  </si>
  <si>
    <r>
      <t>Often this information has already been summarise</t>
    </r>
    <r>
      <rPr>
        <sz val="10"/>
        <rFont val="Calibri"/>
        <family val="2"/>
      </rPr>
      <t>d  in an Environmental Site Assessment for (</t>
    </r>
    <r>
      <rPr>
        <sz val="10"/>
        <color theme="1"/>
        <rFont val="Calibri"/>
        <family val="2"/>
      </rPr>
      <t>ESA</t>
    </r>
    <r>
      <rPr>
        <sz val="10"/>
        <rFont val="Calibri"/>
        <family val="2"/>
      </rPr>
      <t>) for the site.</t>
    </r>
  </si>
  <si>
    <t>https://datasets.seed.nsw.gov.au/dataset/acid-sulfate-soils-risk0196c</t>
  </si>
  <si>
    <r>
      <t>Aci</t>
    </r>
    <r>
      <rPr>
        <sz val="10"/>
        <rFont val="Calibri"/>
        <family val="2"/>
        <scheme val="minor"/>
      </rPr>
      <t>d sul</t>
    </r>
    <r>
      <rPr>
        <u/>
        <sz val="10"/>
        <rFont val="Calibri"/>
        <family val="2"/>
        <scheme val="minor"/>
      </rPr>
      <t>f</t>
    </r>
    <r>
      <rPr>
        <sz val="10"/>
        <rFont val="Calibri"/>
        <family val="2"/>
        <scheme val="minor"/>
      </rPr>
      <t>a</t>
    </r>
    <r>
      <rPr>
        <sz val="10"/>
        <color theme="1"/>
        <rFont val="Calibri"/>
        <family val="2"/>
        <scheme val="minor"/>
      </rPr>
      <t>te soils can be identified using DPIE maps</t>
    </r>
  </si>
  <si>
    <t>Topographical maps, Site inspection, ESA reports.</t>
  </si>
  <si>
    <t>https://realtimedata.waternsw.com.au/</t>
  </si>
  <si>
    <t>Often site specific information has already been summarised  in an Environmental Site Assessment for (ESA) for the site. Regional groundwater information may be difficult/misleading from DPIE – Water websites which target deep aquifers</t>
  </si>
  <si>
    <t>https://www.safework.nsw.gov.au/resource-library/licence-and-registrations/licensing-fees</t>
  </si>
  <si>
    <t>https://www.safework.nsw.gov.au/__data/assets/pdf_file/0004/52177/SW08139-0520-500699_INT.PDF</t>
  </si>
  <si>
    <t>•	UPSS Person Responsible self-evaluation response.
•	Fuel System Operation Plan – request from the Person Responsible for the UPSS Site (template letter is held in the UPSS-SOP
•	Contaminated Land Management site assessments – may be held on file in Council records. 
•	Council Development Application records
•	SafeWork NSW Site Search for Hazardous Chemicals on Premises (Schedule 11) – This search may have been completed and presented in a CLM Preliminary Site Investigation (PSI) or Detailed Site Investigation (DSI) reports. If Council wishes to complete the search proactively it can be done through the SafeWork NSW website, however requires a $315 fee and a letter of authorisation from the owner of the land, and a map (link ).</t>
  </si>
  <si>
    <t xml:space="preserve">•	Reviewing the handover information from the NSW EPA. 
•	Reviewing the Self-Evaluation Form completed by the UPSS Site.
•	Desktop review of the Fuel System Operation Plan (FSOP), utilising the UPSS Site Inspection Checklist (UPSS Compliance SOP).
•	Completing a UPSS Site Inspection - (UPSS Compliance SOP). </t>
  </si>
  <si>
    <r>
      <rPr>
        <sz val="10"/>
        <color rgb="FF000000"/>
        <rFont val="Arial"/>
        <family val="2"/>
      </rPr>
      <t xml:space="preserve">The FSOP, site register, DA records, or dangerous good search </t>
    </r>
    <r>
      <rPr>
        <sz val="8"/>
        <rFont val="Calibri"/>
        <family val="2"/>
      </rPr>
      <t>  </t>
    </r>
    <r>
      <rPr>
        <sz val="10"/>
        <color rgb="FF000000"/>
        <rFont val="Arial"/>
        <family val="2"/>
      </rPr>
      <t>will detail the fuel and tank types. Environmental site-specific samples (soil, groundwater, or soil vapour) should be taken by Council or a Duly Qualified Person (Environmental Consultant) when assessing a specific site contaminated land issue, in order to validate the fuel type present in the environment.</t>
    </r>
  </si>
  <si>
    <r>
      <rPr>
        <sz val="10"/>
        <color rgb="FF000000"/>
        <rFont val="Arial"/>
        <family val="2"/>
      </rPr>
      <t xml:space="preserve">Knowing the land use zoning and location of special points of interest from your </t>
    </r>
    <r>
      <rPr>
        <strike/>
        <sz val="10"/>
        <color rgb="FFFF0000"/>
        <rFont val="Arial"/>
        <family val="2"/>
      </rPr>
      <t>c</t>
    </r>
    <r>
      <rPr>
        <u/>
        <sz val="10"/>
        <color rgb="FF008080"/>
        <rFont val="Arial"/>
        <family val="2"/>
      </rPr>
      <t>C</t>
    </r>
    <r>
      <rPr>
        <sz val="10"/>
        <color rgb="FF000000"/>
        <rFont val="Arial"/>
        <family val="2"/>
      </rPr>
      <t>ouncil LEP (</t>
    </r>
    <r>
      <rPr>
        <sz val="10"/>
        <rFont val="Arial"/>
        <family val="2"/>
      </rPr>
      <t xml:space="preserve">Contact your Council </t>
    </r>
    <r>
      <rPr>
        <sz val="10"/>
        <color rgb="FF000000"/>
        <rFont val="Arial"/>
        <family val="2"/>
      </rPr>
      <t xml:space="preserve">Planning and assessment team). </t>
    </r>
    <r>
      <rPr>
        <sz val="8"/>
        <rFont val="Calibri"/>
        <family val="2"/>
      </rPr>
      <t>  </t>
    </r>
  </si>
  <si>
    <t>Proximity to Sensitive Point of Interest (childcare centre, school, park, hospital) , Basements</t>
  </si>
  <si>
    <t>Understanding the local built environment can increase your understanding of the likelihood of basements in the vicinity of a site or generally in the region. Dial before you dig is a useful service for understanding what underground infrastructure surrounds a site.</t>
  </si>
  <si>
    <t>Consult with your Council Environmental Health Officer (EHO) (or NSW Health Public Health Unit EHO), local water utility and or water suppliers and Council Infrastructure Managers</t>
  </si>
  <si>
    <r>
      <t>NSW Health requires that a risk assessment is completed by water utilities for ensuring their</t>
    </r>
    <r>
      <rPr>
        <b/>
        <sz val="10"/>
        <color theme="1"/>
        <rFont val="Calibri"/>
        <family val="2"/>
        <scheme val="minor"/>
      </rPr>
      <t xml:space="preserve"> source water </t>
    </r>
    <r>
      <rPr>
        <sz val="10"/>
        <color theme="1"/>
        <rFont val="Calibri"/>
        <family val="2"/>
        <scheme val="minor"/>
      </rPr>
      <t xml:space="preserve">and supply is suitably managed and a process is in place to manage contamination. The Report is usually called "Risk-Based Drinking Water Management System". Utilise this report and consultation with the local water utility to understand how a leak from a UPSS may potentially impact source water supplies, what catchments areas exist, and what areas do not  have a reticluated water supply and may rely on borewater (and rainwater). </t>
    </r>
  </si>
  <si>
    <t>Caravan parks and campgrounds (recreational areas): State Environmental Planning Policy No 21-Caravan Parks - Anzlic_Dataset - SEED (nsw.gov.au)</t>
  </si>
  <si>
    <t>https://datasets.seed.nsw.gov.au/dataset/sepp-caravan-parks</t>
  </si>
  <si>
    <t>https://www.planningportal.nsw.gov.au/opendata/dataset/epi-groundwater-vulnerability</t>
  </si>
  <si>
    <t xml:space="preserve">Council LEP sometimes has groundwater vulnerability maps, they are also collated in an open source manner by DPIE. </t>
  </si>
  <si>
    <t>https://www.parking.health.nsw.gov.au/</t>
  </si>
  <si>
    <t xml:space="preserve">• Health Services (including hospitals, aged care): Hospital Parking </t>
  </si>
  <si>
    <t>https://schoolfinder.education.nsw.gov.au/</t>
  </si>
  <si>
    <t>• Schools: School Finder (nsw.gov.au) Public schools only.</t>
  </si>
  <si>
    <t xml:space="preserve">• Parks: SIX Maps - e-Topo (nsw.gov.au) </t>
  </si>
  <si>
    <t>https://maps.six.nsw.gov.au/etopo.html</t>
  </si>
  <si>
    <t>http://childcarensw.com.au/</t>
  </si>
  <si>
    <t>• Childcare centres: Find your Child Centre | ChildCareNSW</t>
  </si>
  <si>
    <t xml:space="preserve">Google searches and the NSW Govt. SEED database can identify special points of interest however these require ground truthing during a site inspection.  </t>
  </si>
  <si>
    <t>https://www.epa.nsw.gov.au/licensing-and-regulation/licensing/environment-protection-licences/risk-based-licensing/risk-assessment-tool/sensitive-zone-maps</t>
  </si>
  <si>
    <t>Land zoned ‘environmental protection’, or ‘environmental management’</t>
  </si>
  <si>
    <t>Refer to the Council’s Local Environmental Plan</t>
  </si>
  <si>
    <t xml:space="preserve">NSW National Parks </t>
  </si>
  <si>
    <t>Groundwater dependent ecosystems are mapped by BOM</t>
  </si>
  <si>
    <t>UPSS sensitive zone (NSW EPA)</t>
  </si>
  <si>
    <t>Marine Parks or Aquatic reserves are mapped</t>
  </si>
  <si>
    <t>and that is adjacent or within Coastal SEPP wetlands</t>
  </si>
  <si>
    <t>https://www.nationalparks.nsw.gov.au/nsw-state-map</t>
  </si>
  <si>
    <t>https://www.dpi.nsw.gov.au/fishing/habitat/protecting-habitats/mpa</t>
  </si>
  <si>
    <t xml:space="preserve">(Table 4) </t>
  </si>
  <si>
    <t>(Table 3)</t>
  </si>
  <si>
    <t>(Table 2)</t>
  </si>
  <si>
    <t>Table 5: Ranking the likelihood of a UPSS Leak</t>
  </si>
  <si>
    <t>Table 6: Scoring the Potential Vapour Intrusion Consequences</t>
  </si>
  <si>
    <t>Table 7: Scoring the Potential Drinking Water Contamination Consequences</t>
  </si>
  <si>
    <t>Table 8: Scoring the Potential Ecological Degradation Consequences</t>
  </si>
  <si>
    <t>Table 9: Risk Ranking - Vapour Intrusion</t>
  </si>
  <si>
    <t>Table 10: Risk Ranking - Drinking Water Contamination</t>
  </si>
  <si>
    <t>Table 11: Ecological Degradation</t>
  </si>
  <si>
    <t>Table 12: Risk Pathway Rankings</t>
  </si>
  <si>
    <t>Ongoing Risk Management - Risk Ranking, Prioritisation and Actions</t>
  </si>
  <si>
    <t xml:space="preserve">Site is within or within range (150 m) of land zoned environmental protection or management </t>
  </si>
  <si>
    <t>Sub-total</t>
  </si>
  <si>
    <t>https://realtimedata.waternsw.com.au/ 
http://www.bom.gov.au/weave/explorer.html?max=true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</si>
</sst>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sz val="11"/>
      <color theme="1"/>
      <name val="Calibri"/>
      <family val="2"/>
      <scheme val="minor"/>
    </font>
    <font>
      <sz val="10"/>
      <color rgb="FF000000"/>
      <name val="Arial"/>
      <family val="2"/>
    </font>
    <font>
      <i/>
      <sz val="10"/>
      <color rgb="FF000000"/>
      <name val="Arial"/>
      <family val="2"/>
    </font>
    <font>
      <b/>
      <sz val="10"/>
      <color rgb="FF000000"/>
      <name val="Arial"/>
      <family val="2"/>
    </font>
    <font>
      <b/>
      <sz val="10"/>
      <color rgb="FFFFFFFF"/>
      <name val="Arial"/>
      <family val="2"/>
    </font>
    <font>
      <b/>
      <sz val="10"/>
      <color theme="1"/>
      <name val="Calibri"/>
      <family val="2"/>
      <scheme val="minor"/>
    </font>
    <font>
      <sz val="10"/>
      <color theme="1"/>
      <name val="Calibri"/>
      <family val="2"/>
      <scheme val="minor"/>
    </font>
    <font>
      <sz val="11"/>
      <color theme="1"/>
      <name val="Arial"/>
      <family val="2"/>
    </font>
    <font>
      <u/>
      <sz val="11"/>
      <color theme="10"/>
      <name val="Calibri"/>
      <family val="2"/>
      <scheme val="minor"/>
    </font>
    <font>
      <i/>
      <sz val="10"/>
      <color theme="1"/>
      <name val="Arial"/>
      <family val="2"/>
    </font>
    <font>
      <sz val="11"/>
      <color theme="1"/>
      <name val="Wingdings 2"/>
      <family val="1"/>
      <charset val="2"/>
    </font>
    <font>
      <b/>
      <sz val="18"/>
      <color theme="4"/>
      <name val="Wingdings 2"/>
      <family val="1"/>
      <charset val="2"/>
    </font>
    <font>
      <sz val="9"/>
      <color theme="1"/>
      <name val="Calibri"/>
      <family val="2"/>
      <scheme val="minor"/>
    </font>
    <font>
      <b/>
      <sz val="9"/>
      <color theme="1"/>
      <name val="Calibri"/>
      <family val="2"/>
      <scheme val="minor"/>
    </font>
    <font>
      <sz val="9"/>
      <color rgb="FF000000"/>
      <name val="Calibri"/>
      <family val="2"/>
      <scheme val="minor"/>
    </font>
    <font>
      <i/>
      <sz val="9"/>
      <color rgb="FF000000"/>
      <name val="Calibri"/>
      <family val="2"/>
      <scheme val="minor"/>
    </font>
    <font>
      <b/>
      <u/>
      <sz val="9"/>
      <color theme="1"/>
      <name val="Calibri"/>
      <family val="2"/>
      <scheme val="minor"/>
    </font>
    <font>
      <sz val="9"/>
      <color theme="1"/>
      <name val="Arial"/>
      <family val="2"/>
    </font>
    <font>
      <sz val="11"/>
      <color theme="1"/>
      <name val="Symbol"/>
      <family val="1"/>
      <charset val="2"/>
    </font>
    <font>
      <sz val="7"/>
      <color theme="1"/>
      <name val="Times New Roman"/>
      <family val="1"/>
    </font>
    <font>
      <sz val="7"/>
      <color theme="1"/>
      <name val="Calibri"/>
      <family val="2"/>
      <scheme val="minor"/>
    </font>
    <font>
      <sz val="10"/>
      <color theme="1"/>
      <name val="Calibri"/>
      <family val="2"/>
    </font>
    <font>
      <sz val="8"/>
      <color theme="1"/>
      <name val="Calibri"/>
      <family val="2"/>
      <scheme val="minor"/>
    </font>
    <font>
      <sz val="10"/>
      <name val="Calibri"/>
      <family val="2"/>
    </font>
    <font>
      <sz val="8"/>
      <name val="Calibri"/>
      <family val="2"/>
    </font>
    <font>
      <sz val="10"/>
      <name val="Calibri"/>
      <family val="2"/>
      <scheme val="minor"/>
    </font>
    <font>
      <u/>
      <sz val="10"/>
      <name val="Calibri"/>
      <family val="2"/>
      <scheme val="minor"/>
    </font>
    <font>
      <sz val="10"/>
      <color rgb="FF000000"/>
      <name val="Calibri"/>
      <family val="2"/>
      <scheme val="minor"/>
    </font>
    <font>
      <sz val="10"/>
      <color rgb="FF000000"/>
      <name val="Symbol"/>
      <family val="1"/>
      <charset val="2"/>
    </font>
    <font>
      <strike/>
      <sz val="10"/>
      <color rgb="FFFF0000"/>
      <name val="Arial"/>
      <family val="2"/>
    </font>
    <font>
      <u/>
      <sz val="10"/>
      <color rgb="FF008080"/>
      <name val="Arial"/>
      <family val="2"/>
    </font>
    <font>
      <sz val="10"/>
      <color rgb="FF000000"/>
      <name val="Symbol"/>
      <family val="2"/>
      <charset val="2"/>
    </font>
    <font>
      <sz val="10"/>
      <name val="Arial"/>
      <family val="2"/>
    </font>
    <font>
      <sz val="8"/>
      <color rgb="FF000000"/>
      <name val="Arial"/>
      <family val="2"/>
    </font>
  </fonts>
  <fills count="13">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43B02A"/>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9" tint="0.39997558519241921"/>
        <bgColor indexed="64"/>
      </patternFill>
    </fill>
  </fills>
  <borders count="9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bottom style="medium">
        <color rgb="FF000000"/>
      </bottom>
      <diagonal/>
    </border>
    <border>
      <left style="medium">
        <color rgb="FF000000"/>
      </left>
      <right/>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xf numFmtId="0" fontId="9" fillId="0" borderId="0" applyNumberFormat="0" applyFill="0" applyBorder="0" applyAlignment="0" applyProtection="0"/>
  </cellStyleXfs>
  <cellXfs count="640">
    <xf numFmtId="0" fontId="0" fillId="0" borderId="0" xfId="0"/>
    <xf numFmtId="0" fontId="1" fillId="0" borderId="0" xfId="0" applyFont="1" applyAlignment="1">
      <alignment vertical="center"/>
    </xf>
    <xf numFmtId="0" fontId="0" fillId="0" borderId="0" xfId="0" applyAlignment="1">
      <alignment horizontal="center" vertical="center"/>
    </xf>
    <xf numFmtId="0" fontId="0" fillId="3" borderId="0" xfId="0" applyFill="1"/>
    <xf numFmtId="0" fontId="0" fillId="0" borderId="29" xfId="0" applyBorder="1" applyAlignment="1">
      <alignment horizontal="center" vertical="center"/>
    </xf>
    <xf numFmtId="0" fontId="0" fillId="0" borderId="32" xfId="0" applyBorder="1" applyAlignment="1">
      <alignment horizontal="center" vertical="center"/>
    </xf>
    <xf numFmtId="0" fontId="0" fillId="0" borderId="17" xfId="0" applyBorder="1" applyAlignment="1">
      <alignment horizontal="center" vertical="center"/>
    </xf>
    <xf numFmtId="0" fontId="0" fillId="0" borderId="35" xfId="0" applyBorder="1" applyAlignment="1">
      <alignment horizontal="center" vertical="center"/>
    </xf>
    <xf numFmtId="0" fontId="0" fillId="0" borderId="53" xfId="0" applyBorder="1" applyAlignment="1">
      <alignment vertical="top" wrapText="1"/>
    </xf>
    <xf numFmtId="0" fontId="0" fillId="0" borderId="52" xfId="0" applyBorder="1" applyAlignment="1">
      <alignment vertical="top" wrapText="1"/>
    </xf>
    <xf numFmtId="0" fontId="2" fillId="0" borderId="55" xfId="0" applyFont="1" applyBorder="1" applyAlignment="1">
      <alignment vertical="center" wrapText="1"/>
    </xf>
    <xf numFmtId="0" fontId="0" fillId="0" borderId="55" xfId="0" applyBorder="1" applyAlignment="1">
      <alignment vertical="top" wrapText="1"/>
    </xf>
    <xf numFmtId="0" fontId="0" fillId="0" borderId="54" xfId="0" applyBorder="1" applyAlignment="1">
      <alignment vertical="top" wrapText="1"/>
    </xf>
    <xf numFmtId="0" fontId="4" fillId="0" borderId="55" xfId="0" applyFont="1" applyBorder="1" applyAlignment="1">
      <alignment vertical="center" wrapText="1"/>
    </xf>
    <xf numFmtId="0" fontId="4" fillId="0" borderId="54" xfId="0" applyFont="1" applyBorder="1" applyAlignment="1">
      <alignment vertical="center" wrapText="1"/>
    </xf>
    <xf numFmtId="0" fontId="2" fillId="0" borderId="54" xfId="0" applyFont="1" applyBorder="1" applyAlignment="1">
      <alignment vertical="center" wrapText="1"/>
    </xf>
    <xf numFmtId="0" fontId="0" fillId="0" borderId="13" xfId="0" applyBorder="1" applyAlignment="1">
      <alignment horizontal="center" vertical="center" wrapText="1"/>
    </xf>
    <xf numFmtId="0" fontId="0" fillId="0" borderId="13" xfId="0" applyBorder="1" applyAlignment="1">
      <alignment horizontal="center" vertical="center"/>
    </xf>
    <xf numFmtId="0" fontId="1" fillId="0" borderId="13" xfId="0" applyFont="1" applyBorder="1" applyAlignment="1">
      <alignment horizontal="center" vertical="center"/>
    </xf>
    <xf numFmtId="0" fontId="1" fillId="0" borderId="39" xfId="0" applyFont="1" applyBorder="1" applyAlignment="1">
      <alignment horizontal="center" vertical="center"/>
    </xf>
    <xf numFmtId="0" fontId="0" fillId="0" borderId="60" xfId="0" applyBorder="1" applyAlignment="1">
      <alignment horizontal="center" vertical="center"/>
    </xf>
    <xf numFmtId="0" fontId="0" fillId="0" borderId="43" xfId="0" applyBorder="1" applyAlignment="1">
      <alignment horizontal="center" vertical="center"/>
    </xf>
    <xf numFmtId="0" fontId="7" fillId="0" borderId="2" xfId="0" applyFont="1" applyBorder="1" applyAlignment="1">
      <alignment horizontal="center" vertical="center"/>
    </xf>
    <xf numFmtId="0" fontId="7" fillId="10" borderId="14" xfId="0" applyFont="1" applyFill="1" applyBorder="1" applyAlignment="1">
      <alignment horizontal="center" vertical="center"/>
    </xf>
    <xf numFmtId="0" fontId="7" fillId="10" borderId="16"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28" xfId="0" applyFont="1" applyBorder="1" applyAlignment="1">
      <alignment horizontal="center" vertical="center"/>
    </xf>
    <xf numFmtId="0" fontId="7" fillId="0" borderId="0" xfId="0" applyFont="1"/>
    <xf numFmtId="0" fontId="7" fillId="0" borderId="2" xfId="0" applyFont="1" applyBorder="1" applyAlignment="1">
      <alignment horizontal="center" vertical="center" wrapText="1"/>
    </xf>
    <xf numFmtId="0" fontId="7" fillId="0" borderId="26" xfId="0" applyFont="1" applyBorder="1" applyAlignment="1">
      <alignment horizontal="center" vertical="center"/>
    </xf>
    <xf numFmtId="0" fontId="7" fillId="2" borderId="28" xfId="0" applyFont="1" applyFill="1" applyBorder="1" applyAlignment="1">
      <alignment horizontal="center" vertical="center"/>
    </xf>
    <xf numFmtId="0" fontId="7" fillId="10" borderId="57"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58" xfId="0" applyFont="1" applyFill="1" applyBorder="1" applyAlignment="1">
      <alignment horizontal="center" vertical="center"/>
    </xf>
    <xf numFmtId="0" fontId="7" fillId="3" borderId="26" xfId="0" applyFont="1" applyFill="1" applyBorder="1" applyAlignment="1">
      <alignment horizontal="center" vertical="center" wrapText="1"/>
    </xf>
    <xf numFmtId="0" fontId="6" fillId="10" borderId="24" xfId="0" applyFont="1" applyFill="1" applyBorder="1" applyAlignment="1">
      <alignment horizontal="center" vertical="center"/>
    </xf>
    <xf numFmtId="0" fontId="6" fillId="10" borderId="15" xfId="0" applyFont="1" applyFill="1" applyBorder="1"/>
    <xf numFmtId="0" fontId="6" fillId="10" borderId="47" xfId="0" applyFont="1" applyFill="1" applyBorder="1"/>
    <xf numFmtId="0" fontId="7" fillId="0" borderId="2" xfId="0" applyFont="1" applyBorder="1" applyAlignment="1">
      <alignment horizontal="center"/>
    </xf>
    <xf numFmtId="0" fontId="7" fillId="0" borderId="17" xfId="0" applyFont="1" applyBorder="1" applyAlignment="1">
      <alignment horizontal="center"/>
    </xf>
    <xf numFmtId="0" fontId="7" fillId="3" borderId="28" xfId="0" applyFont="1" applyFill="1" applyBorder="1" applyAlignment="1">
      <alignment horizontal="center" vertical="center"/>
    </xf>
    <xf numFmtId="0" fontId="7" fillId="10" borderId="46" xfId="0" applyFont="1" applyFill="1" applyBorder="1" applyAlignment="1">
      <alignment horizontal="center" vertical="center"/>
    </xf>
    <xf numFmtId="0" fontId="7" fillId="10" borderId="46" xfId="0" applyFont="1" applyFill="1" applyBorder="1" applyAlignment="1">
      <alignment vertical="center"/>
    </xf>
    <xf numFmtId="0" fontId="7" fillId="0" borderId="26" xfId="0" applyFont="1" applyBorder="1" applyAlignment="1">
      <alignment horizontal="center" vertical="center" wrapText="1"/>
    </xf>
    <xf numFmtId="0" fontId="7" fillId="0" borderId="9" xfId="0" applyFont="1" applyBorder="1"/>
    <xf numFmtId="0" fontId="6" fillId="0" borderId="0" xfId="0" applyFont="1" applyAlignment="1">
      <alignment vertical="center" wrapText="1"/>
    </xf>
    <xf numFmtId="0" fontId="7" fillId="0" borderId="15" xfId="0" applyFont="1" applyBorder="1"/>
    <xf numFmtId="0" fontId="6" fillId="6" borderId="27" xfId="0" applyFont="1" applyFill="1" applyBorder="1" applyAlignment="1">
      <alignment horizontal="center"/>
    </xf>
    <xf numFmtId="0" fontId="6" fillId="7" borderId="59" xfId="0" applyFont="1" applyFill="1" applyBorder="1" applyAlignment="1">
      <alignment horizontal="center" vertical="center"/>
    </xf>
    <xf numFmtId="0" fontId="6" fillId="6" borderId="17" xfId="0" applyFont="1" applyFill="1" applyBorder="1" applyAlignment="1">
      <alignment horizontal="center" vertical="center"/>
    </xf>
    <xf numFmtId="0" fontId="6" fillId="4" borderId="59" xfId="0" applyFont="1" applyFill="1" applyBorder="1" applyAlignment="1">
      <alignment horizontal="center" vertical="center"/>
    </xf>
    <xf numFmtId="0" fontId="6" fillId="7" borderId="17" xfId="0" applyFont="1" applyFill="1" applyBorder="1" applyAlignment="1">
      <alignment horizontal="center" vertical="center"/>
    </xf>
    <xf numFmtId="0" fontId="6" fillId="5" borderId="62" xfId="0" applyFont="1" applyFill="1" applyBorder="1" applyAlignment="1">
      <alignment horizontal="center" vertical="center"/>
    </xf>
    <xf numFmtId="0" fontId="6" fillId="7" borderId="29" xfId="0" applyFont="1" applyFill="1" applyBorder="1" applyAlignment="1">
      <alignment horizontal="center" vertical="center"/>
    </xf>
    <xf numFmtId="0" fontId="6" fillId="6" borderId="38" xfId="0" applyFont="1" applyFill="1" applyBorder="1" applyAlignment="1">
      <alignment horizontal="center" vertical="center"/>
    </xf>
    <xf numFmtId="0" fontId="7" fillId="2" borderId="47" xfId="0" applyFont="1" applyFill="1" applyBorder="1" applyAlignment="1">
      <alignment horizontal="center"/>
    </xf>
    <xf numFmtId="0" fontId="7" fillId="2" borderId="13" xfId="0" applyFont="1" applyFill="1" applyBorder="1" applyAlignment="1">
      <alignment horizontal="center"/>
    </xf>
    <xf numFmtId="0" fontId="6" fillId="0" borderId="34" xfId="0" applyFont="1" applyBorder="1" applyAlignment="1">
      <alignment horizontal="center"/>
    </xf>
    <xf numFmtId="0" fontId="6" fillId="5" borderId="66" xfId="0" applyFont="1" applyFill="1" applyBorder="1" applyAlignment="1">
      <alignment horizontal="center"/>
    </xf>
    <xf numFmtId="0" fontId="6" fillId="4" borderId="26" xfId="0" applyFont="1" applyFill="1" applyBorder="1" applyAlignment="1">
      <alignment horizontal="center"/>
    </xf>
    <xf numFmtId="0" fontId="6" fillId="7" borderId="26" xfId="0" applyFont="1" applyFill="1" applyBorder="1" applyAlignment="1">
      <alignment horizontal="center"/>
    </xf>
    <xf numFmtId="0" fontId="6" fillId="6" borderId="38" xfId="0" applyFont="1" applyFill="1" applyBorder="1" applyAlignment="1">
      <alignment horizontal="center"/>
    </xf>
    <xf numFmtId="0" fontId="6" fillId="0" borderId="35" xfId="0" applyFont="1" applyBorder="1" applyAlignment="1">
      <alignment horizontal="center"/>
    </xf>
    <xf numFmtId="0" fontId="6" fillId="5" borderId="30" xfId="0" applyFont="1" applyFill="1" applyBorder="1" applyAlignment="1">
      <alignment horizontal="center"/>
    </xf>
    <xf numFmtId="0" fontId="6" fillId="4" borderId="28" xfId="0" applyFont="1" applyFill="1" applyBorder="1" applyAlignment="1">
      <alignment horizontal="center"/>
    </xf>
    <xf numFmtId="0" fontId="6" fillId="7" borderId="28" xfId="0" applyFont="1" applyFill="1" applyBorder="1" applyAlignment="1">
      <alignment horizontal="center"/>
    </xf>
    <xf numFmtId="0" fontId="6" fillId="6" borderId="29" xfId="0" applyFont="1" applyFill="1" applyBorder="1" applyAlignment="1">
      <alignment horizontal="center"/>
    </xf>
    <xf numFmtId="0" fontId="6" fillId="0" borderId="0" xfId="0" applyFont="1" applyAlignment="1">
      <alignment horizontal="center"/>
    </xf>
    <xf numFmtId="0" fontId="6" fillId="0" borderId="23" xfId="0" applyFont="1" applyBorder="1" applyAlignment="1">
      <alignment horizontal="center"/>
    </xf>
    <xf numFmtId="0" fontId="6" fillId="5" borderId="20" xfId="0" applyFont="1" applyFill="1" applyBorder="1" applyAlignment="1">
      <alignment horizontal="center"/>
    </xf>
    <xf numFmtId="0" fontId="6" fillId="4" borderId="21" xfId="0" applyFont="1" applyFill="1" applyBorder="1" applyAlignment="1">
      <alignment horizontal="center"/>
    </xf>
    <xf numFmtId="0" fontId="6" fillId="7" borderId="21" xfId="0" applyFont="1" applyFill="1" applyBorder="1" applyAlignment="1">
      <alignment horizontal="center"/>
    </xf>
    <xf numFmtId="0" fontId="6" fillId="6" borderId="22" xfId="0" applyFont="1" applyFill="1" applyBorder="1" applyAlignment="1">
      <alignment horizontal="center"/>
    </xf>
    <xf numFmtId="0" fontId="6" fillId="0" borderId="0" xfId="0" applyFont="1"/>
    <xf numFmtId="0" fontId="7" fillId="0" borderId="12" xfId="0" applyFont="1" applyBorder="1" applyAlignment="1">
      <alignment horizontal="center"/>
    </xf>
    <xf numFmtId="0" fontId="6" fillId="0" borderId="25" xfId="0" applyFont="1" applyBorder="1"/>
    <xf numFmtId="0" fontId="7" fillId="0" borderId="64" xfId="0" applyFont="1" applyBorder="1"/>
    <xf numFmtId="0" fontId="7" fillId="0" borderId="63" xfId="0" applyFont="1" applyBorder="1"/>
    <xf numFmtId="0" fontId="7" fillId="0" borderId="65" xfId="0" applyFont="1" applyBorder="1"/>
    <xf numFmtId="0" fontId="7" fillId="0" borderId="18" xfId="0" applyFont="1" applyBorder="1"/>
    <xf numFmtId="0" fontId="7" fillId="0" borderId="12" xfId="0" quotePrefix="1" applyFont="1" applyBorder="1" applyAlignment="1">
      <alignment horizontal="center"/>
    </xf>
    <xf numFmtId="0" fontId="7" fillId="0" borderId="30" xfId="0" applyFont="1" applyBorder="1" applyAlignment="1">
      <alignment horizontal="center"/>
    </xf>
    <xf numFmtId="0" fontId="6" fillId="7" borderId="42" xfId="0" applyFont="1" applyFill="1" applyBorder="1" applyAlignment="1">
      <alignment horizontal="center" vertical="center"/>
    </xf>
    <xf numFmtId="0" fontId="6" fillId="4" borderId="33" xfId="0" applyFont="1" applyFill="1" applyBorder="1" applyAlignment="1">
      <alignment horizontal="center" vertical="center"/>
    </xf>
    <xf numFmtId="0" fontId="6" fillId="5" borderId="44" xfId="0" applyFont="1" applyFill="1" applyBorder="1" applyAlignment="1">
      <alignment horizontal="center" vertical="center"/>
    </xf>
    <xf numFmtId="0" fontId="7" fillId="0" borderId="15" xfId="0" quotePrefix="1" applyFont="1" applyBorder="1" applyAlignment="1">
      <alignment horizontal="center"/>
    </xf>
    <xf numFmtId="0" fontId="6" fillId="6" borderId="47" xfId="0" applyFont="1" applyFill="1" applyBorder="1" applyAlignment="1">
      <alignment horizontal="center" vertical="center"/>
    </xf>
    <xf numFmtId="0" fontId="6" fillId="6" borderId="16" xfId="0" applyFont="1" applyFill="1" applyBorder="1" applyAlignment="1">
      <alignment horizontal="center" vertical="center"/>
    </xf>
    <xf numFmtId="0" fontId="7" fillId="0" borderId="51" xfId="0" applyFont="1" applyBorder="1" applyAlignment="1">
      <alignment horizontal="center"/>
    </xf>
    <xf numFmtId="0" fontId="7" fillId="0" borderId="50" xfId="0" applyFont="1" applyBorder="1" applyAlignment="1">
      <alignment horizontal="center"/>
    </xf>
    <xf numFmtId="16" fontId="7" fillId="0" borderId="62" xfId="0" quotePrefix="1" applyNumberFormat="1" applyFont="1" applyBorder="1" applyAlignment="1">
      <alignment horizontal="center"/>
    </xf>
    <xf numFmtId="0" fontId="7" fillId="0" borderId="51" xfId="0" quotePrefix="1" applyFont="1" applyBorder="1" applyAlignment="1">
      <alignment horizontal="center"/>
    </xf>
    <xf numFmtId="0" fontId="7" fillId="0" borderId="32" xfId="0" applyFont="1" applyBorder="1" applyAlignment="1">
      <alignment horizontal="center" vertical="center"/>
    </xf>
    <xf numFmtId="0" fontId="7" fillId="0" borderId="35" xfId="0" applyFont="1" applyBorder="1" applyAlignment="1">
      <alignment horizontal="center" vertical="center"/>
    </xf>
    <xf numFmtId="0" fontId="0" fillId="0" borderId="0" xfId="0" applyAlignment="1">
      <alignment horizontal="left"/>
    </xf>
    <xf numFmtId="0" fontId="6" fillId="10" borderId="47" xfId="0" applyFont="1" applyFill="1" applyBorder="1" applyAlignment="1">
      <alignment horizontal="center"/>
    </xf>
    <xf numFmtId="0" fontId="6" fillId="10" borderId="13" xfId="0" applyFont="1" applyFill="1" applyBorder="1" applyAlignment="1">
      <alignment horizontal="center"/>
    </xf>
    <xf numFmtId="0" fontId="0" fillId="0" borderId="5" xfId="0" applyBorder="1" applyAlignment="1">
      <alignment horizontal="center"/>
    </xf>
    <xf numFmtId="0" fontId="6" fillId="0" borderId="0" xfId="0" applyFont="1" applyAlignment="1">
      <alignment vertical="top" wrapText="1"/>
    </xf>
    <xf numFmtId="0" fontId="0" fillId="0" borderId="47" xfId="0" applyBorder="1"/>
    <xf numFmtId="0" fontId="0" fillId="0" borderId="49" xfId="0" applyBorder="1"/>
    <xf numFmtId="0" fontId="8" fillId="0" borderId="0" xfId="0" applyFont="1"/>
    <xf numFmtId="0" fontId="1" fillId="7" borderId="67" xfId="0" applyFont="1" applyFill="1" applyBorder="1" applyAlignment="1">
      <alignment horizontal="center" vertical="center"/>
    </xf>
    <xf numFmtId="0" fontId="1" fillId="4" borderId="72" xfId="0" applyFont="1" applyFill="1" applyBorder="1" applyAlignment="1">
      <alignment horizontal="center" vertical="center"/>
    </xf>
    <xf numFmtId="0" fontId="1" fillId="5" borderId="68" xfId="0" applyFont="1" applyFill="1" applyBorder="1" applyAlignment="1">
      <alignment horizontal="center" vertical="center"/>
    </xf>
    <xf numFmtId="0" fontId="0" fillId="0" borderId="50" xfId="0" quotePrefix="1" applyBorder="1" applyAlignment="1">
      <alignment horizontal="center"/>
    </xf>
    <xf numFmtId="0" fontId="0" fillId="0" borderId="51" xfId="0" quotePrefix="1" applyBorder="1" applyAlignment="1">
      <alignment horizontal="center"/>
    </xf>
    <xf numFmtId="0" fontId="0" fillId="0" borderId="62" xfId="0" applyBorder="1" applyAlignment="1">
      <alignment horizontal="center"/>
    </xf>
    <xf numFmtId="0" fontId="6" fillId="0" borderId="69" xfId="0" applyFont="1" applyBorder="1" applyAlignment="1">
      <alignment horizontal="center" vertical="center"/>
    </xf>
    <xf numFmtId="0" fontId="6" fillId="0" borderId="10" xfId="0" applyFont="1" applyBorder="1" applyAlignment="1">
      <alignment horizontal="center" vertical="center"/>
    </xf>
    <xf numFmtId="0" fontId="7" fillId="0" borderId="51" xfId="0" applyFont="1" applyBorder="1"/>
    <xf numFmtId="0" fontId="6" fillId="2" borderId="46" xfId="0" applyFont="1" applyFill="1" applyBorder="1" applyAlignment="1">
      <alignment horizontal="center" vertical="center"/>
    </xf>
    <xf numFmtId="0" fontId="6" fillId="0" borderId="24" xfId="0" applyFont="1" applyBorder="1"/>
    <xf numFmtId="0" fontId="6" fillId="0" borderId="37" xfId="0" applyFont="1" applyBorder="1" applyAlignment="1">
      <alignment horizontal="center" vertical="center"/>
    </xf>
    <xf numFmtId="0" fontId="7" fillId="0" borderId="62" xfId="0" applyFont="1" applyBorder="1"/>
    <xf numFmtId="0" fontId="6" fillId="0" borderId="60" xfId="0" applyFont="1" applyBorder="1" applyAlignment="1">
      <alignment horizontal="center" vertical="center"/>
    </xf>
    <xf numFmtId="0" fontId="6" fillId="0" borderId="32" xfId="0" applyFont="1" applyBorder="1" applyAlignment="1">
      <alignment horizontal="center" vertical="center"/>
    </xf>
    <xf numFmtId="0" fontId="6" fillId="0" borderId="35" xfId="0" applyFont="1" applyBorder="1" applyAlignment="1">
      <alignment horizontal="center" vertical="center"/>
    </xf>
    <xf numFmtId="0" fontId="5" fillId="9" borderId="55" xfId="0" applyFont="1" applyFill="1" applyBorder="1" applyAlignment="1">
      <alignment vertical="center" wrapText="1"/>
    </xf>
    <xf numFmtId="0" fontId="0" fillId="0" borderId="48" xfId="0" applyBorder="1"/>
    <xf numFmtId="0" fontId="2" fillId="0" borderId="0" xfId="0" applyFont="1" applyAlignment="1">
      <alignment vertical="center" wrapText="1"/>
    </xf>
    <xf numFmtId="0" fontId="0" fillId="0" borderId="0" xfId="0" applyAlignment="1">
      <alignment vertical="top" wrapText="1"/>
    </xf>
    <xf numFmtId="0" fontId="0" fillId="0" borderId="74" xfId="0" applyBorder="1" applyAlignment="1">
      <alignment vertical="top" wrapText="1"/>
    </xf>
    <xf numFmtId="0" fontId="5" fillId="9" borderId="76" xfId="0" applyFont="1" applyFill="1" applyBorder="1" applyAlignment="1">
      <alignment vertical="center" wrapText="1"/>
    </xf>
    <xf numFmtId="0" fontId="4" fillId="0" borderId="47" xfId="0" applyFont="1" applyBorder="1" applyAlignment="1">
      <alignment vertical="center" wrapText="1"/>
    </xf>
    <xf numFmtId="0" fontId="4" fillId="0" borderId="48" xfId="0" applyFont="1" applyBorder="1" applyAlignment="1">
      <alignment vertical="center" wrapText="1"/>
    </xf>
    <xf numFmtId="0" fontId="4" fillId="0" borderId="49" xfId="0" applyFont="1" applyBorder="1" applyAlignment="1">
      <alignment vertical="center" wrapText="1"/>
    </xf>
    <xf numFmtId="0" fontId="2" fillId="0" borderId="49" xfId="0" applyFont="1" applyBorder="1" applyAlignment="1">
      <alignment vertical="center" wrapText="1"/>
    </xf>
    <xf numFmtId="0" fontId="11" fillId="0" borderId="2" xfId="0" applyFont="1" applyBorder="1" applyAlignment="1">
      <alignment horizontal="center" vertical="center"/>
    </xf>
    <xf numFmtId="0" fontId="4" fillId="0" borderId="78" xfId="0" applyFont="1" applyBorder="1" applyAlignment="1">
      <alignment horizontal="center" vertical="center" textRotation="90" wrapText="1"/>
    </xf>
    <xf numFmtId="0" fontId="11" fillId="0" borderId="13" xfId="0" applyFont="1" applyBorder="1" applyAlignment="1">
      <alignment horizontal="center" vertical="center"/>
    </xf>
    <xf numFmtId="0" fontId="6" fillId="10" borderId="24" xfId="0" applyFont="1" applyFill="1" applyBorder="1"/>
    <xf numFmtId="0" fontId="7" fillId="0" borderId="50" xfId="0" applyFont="1" applyBorder="1"/>
    <xf numFmtId="0" fontId="7" fillId="0" borderId="48" xfId="0" applyFont="1" applyBorder="1"/>
    <xf numFmtId="0" fontId="13" fillId="0" borderId="26" xfId="0" applyFont="1" applyBorder="1" applyAlignment="1">
      <alignment vertical="center" wrapText="1"/>
    </xf>
    <xf numFmtId="0" fontId="13" fillId="0" borderId="2" xfId="0" applyFont="1" applyBorder="1" applyAlignment="1">
      <alignment vertical="center"/>
    </xf>
    <xf numFmtId="0" fontId="13" fillId="3" borderId="28" xfId="0" applyFont="1" applyFill="1" applyBorder="1" applyAlignment="1">
      <alignment vertical="center" wrapText="1"/>
    </xf>
    <xf numFmtId="0" fontId="14" fillId="10" borderId="0" xfId="0" applyFont="1" applyFill="1"/>
    <xf numFmtId="0" fontId="13" fillId="3" borderId="26" xfId="0" applyFont="1" applyFill="1" applyBorder="1" applyAlignment="1">
      <alignment vertical="center" wrapText="1"/>
    </xf>
    <xf numFmtId="0" fontId="13" fillId="0" borderId="28" xfId="0" applyFont="1" applyBorder="1" applyAlignment="1">
      <alignment vertical="center" wrapText="1"/>
    </xf>
    <xf numFmtId="0" fontId="14" fillId="10" borderId="15" xfId="0" applyFont="1" applyFill="1" applyBorder="1"/>
    <xf numFmtId="0" fontId="13" fillId="3" borderId="26" xfId="0" applyFont="1" applyFill="1" applyBorder="1" applyAlignment="1">
      <alignment horizontal="left" vertical="center" wrapText="1"/>
    </xf>
    <xf numFmtId="0" fontId="15" fillId="3" borderId="2" xfId="0" applyFont="1" applyFill="1" applyBorder="1" applyAlignment="1">
      <alignment vertical="center" wrapText="1"/>
    </xf>
    <xf numFmtId="0" fontId="15" fillId="3" borderId="28" xfId="0" applyFont="1" applyFill="1" applyBorder="1" applyAlignment="1">
      <alignment vertical="center"/>
    </xf>
    <xf numFmtId="0" fontId="6" fillId="0" borderId="70" xfId="0" applyFont="1" applyBorder="1" applyAlignment="1">
      <alignment horizontal="center" vertical="center"/>
    </xf>
    <xf numFmtId="0" fontId="7" fillId="3" borderId="33" xfId="0" applyFont="1" applyFill="1" applyBorder="1" applyAlignment="1">
      <alignment horizontal="center" vertical="center"/>
    </xf>
    <xf numFmtId="0" fontId="7" fillId="3" borderId="44" xfId="0" applyFont="1" applyFill="1" applyBorder="1" applyAlignment="1">
      <alignment horizontal="center" vertical="center"/>
    </xf>
    <xf numFmtId="0" fontId="7" fillId="0" borderId="34" xfId="0" applyFont="1" applyBorder="1" applyAlignment="1">
      <alignment horizontal="center" wrapText="1"/>
    </xf>
    <xf numFmtId="0" fontId="7" fillId="0" borderId="0" xfId="0" applyFont="1" applyAlignment="1">
      <alignment horizontal="left" vertical="center"/>
    </xf>
    <xf numFmtId="0" fontId="6" fillId="11" borderId="6" xfId="0" applyFont="1" applyFill="1" applyBorder="1"/>
    <xf numFmtId="0" fontId="14" fillId="11" borderId="81" xfId="0" applyFont="1" applyFill="1" applyBorder="1"/>
    <xf numFmtId="0" fontId="14" fillId="11" borderId="14" xfId="0" applyFont="1" applyFill="1" applyBorder="1" applyAlignment="1">
      <alignment horizontal="left"/>
    </xf>
    <xf numFmtId="0" fontId="14" fillId="11" borderId="14" xfId="0" applyFont="1" applyFill="1" applyBorder="1" applyAlignment="1">
      <alignment horizontal="center"/>
    </xf>
    <xf numFmtId="0" fontId="14" fillId="11" borderId="14" xfId="0" applyFont="1" applyFill="1" applyBorder="1" applyAlignment="1">
      <alignment horizontal="center" vertical="center"/>
    </xf>
    <xf numFmtId="0" fontId="14" fillId="11" borderId="16" xfId="0" applyFont="1" applyFill="1" applyBorder="1" applyAlignment="1">
      <alignment horizontal="center" vertical="center"/>
    </xf>
    <xf numFmtId="0" fontId="14" fillId="11" borderId="13" xfId="0" applyFont="1" applyFill="1" applyBorder="1"/>
    <xf numFmtId="0" fontId="13" fillId="3" borderId="20" xfId="0" applyFont="1" applyFill="1" applyBorder="1" applyAlignment="1">
      <alignment horizontal="center" vertical="center"/>
    </xf>
    <xf numFmtId="0" fontId="13" fillId="0" borderId="21" xfId="0" applyFont="1" applyBorder="1" applyAlignment="1">
      <alignment vertical="center" wrapText="1"/>
    </xf>
    <xf numFmtId="0" fontId="14" fillId="3" borderId="21" xfId="0" applyFont="1" applyFill="1" applyBorder="1" applyAlignment="1">
      <alignment horizontal="center" vertical="center"/>
    </xf>
    <xf numFmtId="0" fontId="13" fillId="2" borderId="21" xfId="0" applyFont="1" applyFill="1" applyBorder="1" applyAlignment="1">
      <alignment horizontal="center" vertical="center"/>
    </xf>
    <xf numFmtId="0" fontId="14" fillId="0" borderId="71" xfId="0" applyFont="1" applyBorder="1" applyAlignment="1">
      <alignment horizontal="center" vertical="center"/>
    </xf>
    <xf numFmtId="0" fontId="14" fillId="0" borderId="13" xfId="0" applyFont="1" applyBorder="1"/>
    <xf numFmtId="0" fontId="13" fillId="2" borderId="26" xfId="0" applyFont="1" applyFill="1" applyBorder="1" applyAlignment="1">
      <alignment horizontal="center" vertical="center"/>
    </xf>
    <xf numFmtId="0" fontId="14" fillId="0" borderId="26" xfId="0" applyFont="1" applyBorder="1" applyAlignment="1">
      <alignment horizontal="center" vertical="center"/>
    </xf>
    <xf numFmtId="0" fontId="13" fillId="2" borderId="36" xfId="0" applyFont="1" applyFill="1" applyBorder="1" applyAlignment="1">
      <alignment horizontal="center" vertical="center"/>
    </xf>
    <xf numFmtId="0" fontId="14" fillId="0" borderId="47" xfId="0" applyFont="1" applyBorder="1"/>
    <xf numFmtId="0" fontId="13" fillId="0" borderId="2" xfId="0" applyFont="1" applyBorder="1" applyAlignment="1">
      <alignment vertical="center" wrapText="1"/>
    </xf>
    <xf numFmtId="0" fontId="13" fillId="2" borderId="2" xfId="0" applyFont="1" applyFill="1" applyBorder="1" applyAlignment="1">
      <alignment horizontal="center" vertical="center"/>
    </xf>
    <xf numFmtId="0" fontId="14" fillId="0" borderId="2" xfId="0" applyFont="1" applyBorder="1" applyAlignment="1">
      <alignment horizontal="center" vertical="center"/>
    </xf>
    <xf numFmtId="0" fontId="13" fillId="2" borderId="10" xfId="0" applyFont="1" applyFill="1" applyBorder="1" applyAlignment="1">
      <alignment horizontal="center" vertical="center"/>
    </xf>
    <xf numFmtId="0" fontId="14" fillId="0" borderId="48" xfId="0" applyFont="1" applyBorder="1"/>
    <xf numFmtId="0" fontId="13" fillId="2" borderId="28" xfId="0" applyFont="1" applyFill="1" applyBorder="1" applyAlignment="1">
      <alignment horizontal="center" vertical="center"/>
    </xf>
    <xf numFmtId="0" fontId="14" fillId="0" borderId="28" xfId="0" applyFont="1" applyBorder="1" applyAlignment="1">
      <alignment horizontal="center" vertical="center"/>
    </xf>
    <xf numFmtId="0" fontId="13" fillId="2" borderId="37" xfId="0" applyFont="1" applyFill="1" applyBorder="1" applyAlignment="1">
      <alignment horizontal="center" vertical="center"/>
    </xf>
    <xf numFmtId="0" fontId="14" fillId="0" borderId="49" xfId="0" applyFont="1" applyBorder="1"/>
    <xf numFmtId="0" fontId="13" fillId="0" borderId="47" xfId="0" applyFont="1" applyBorder="1"/>
    <xf numFmtId="0" fontId="14" fillId="2" borderId="2" xfId="0" applyFont="1" applyFill="1" applyBorder="1" applyAlignment="1">
      <alignment horizontal="center" vertical="center"/>
    </xf>
    <xf numFmtId="0" fontId="13" fillId="0" borderId="48" xfId="0" applyFont="1" applyBorder="1"/>
    <xf numFmtId="0" fontId="14" fillId="0" borderId="28" xfId="0" applyFont="1" applyBorder="1" applyAlignment="1">
      <alignment horizontal="center" vertical="center" wrapText="1"/>
    </xf>
    <xf numFmtId="0" fontId="13" fillId="0" borderId="0" xfId="0" applyFont="1"/>
    <xf numFmtId="0" fontId="13" fillId="0" borderId="0" xfId="0" applyFont="1" applyAlignment="1">
      <alignmen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4" fillId="10" borderId="13" xfId="0" applyFont="1" applyFill="1" applyBorder="1"/>
    <xf numFmtId="0" fontId="13" fillId="3" borderId="0" xfId="0" applyFont="1" applyFill="1"/>
    <xf numFmtId="0" fontId="14" fillId="0" borderId="0" xfId="0" applyFont="1" applyAlignment="1">
      <alignment vertical="top" wrapText="1"/>
    </xf>
    <xf numFmtId="0" fontId="14" fillId="0" borderId="0" xfId="0" applyFont="1" applyAlignment="1">
      <alignment vertical="center" wrapText="1"/>
    </xf>
    <xf numFmtId="0" fontId="13" fillId="0" borderId="13" xfId="0" applyFont="1" applyBorder="1" applyAlignment="1">
      <alignment horizontal="center"/>
    </xf>
    <xf numFmtId="0" fontId="18" fillId="0" borderId="0" xfId="0" applyFont="1"/>
    <xf numFmtId="0" fontId="13" fillId="0" borderId="21" xfId="0" applyFont="1" applyBorder="1" applyAlignment="1">
      <alignment horizontal="center" vertical="center"/>
    </xf>
    <xf numFmtId="0" fontId="13" fillId="0" borderId="21" xfId="0" applyFont="1" applyBorder="1" applyAlignment="1">
      <alignment horizontal="center" vertical="center" wrapText="1"/>
    </xf>
    <xf numFmtId="0" fontId="7" fillId="0" borderId="23" xfId="0" applyFont="1" applyBorder="1" applyAlignment="1">
      <alignment horizontal="center"/>
    </xf>
    <xf numFmtId="0" fontId="7" fillId="0" borderId="23" xfId="0" applyFont="1" applyBorder="1" applyAlignment="1">
      <alignment horizontal="center" vertical="center"/>
    </xf>
    <xf numFmtId="0" fontId="6" fillId="0" borderId="70" xfId="0" applyFont="1" applyBorder="1"/>
    <xf numFmtId="0" fontId="7" fillId="0" borderId="33"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44" xfId="0" applyFont="1" applyBorder="1" applyAlignment="1">
      <alignment horizontal="center" vertical="center" wrapText="1"/>
    </xf>
    <xf numFmtId="0" fontId="13" fillId="0" borderId="22" xfId="0" applyFont="1" applyBorder="1"/>
    <xf numFmtId="0" fontId="13" fillId="0" borderId="2" xfId="0" applyFont="1" applyBorder="1" applyAlignment="1">
      <alignment horizontal="left" vertical="center" wrapText="1"/>
    </xf>
    <xf numFmtId="0" fontId="13" fillId="0" borderId="17" xfId="0" applyFont="1" applyBorder="1"/>
    <xf numFmtId="0" fontId="13" fillId="0" borderId="2" xfId="0" applyFont="1" applyBorder="1" applyAlignment="1">
      <alignment horizontal="left" wrapText="1"/>
    </xf>
    <xf numFmtId="0" fontId="13" fillId="0" borderId="58" xfId="0" applyFont="1" applyBorder="1"/>
    <xf numFmtId="0" fontId="13" fillId="0" borderId="17" xfId="0" applyFont="1" applyBorder="1" applyAlignment="1">
      <alignment horizontal="left" wrapText="1"/>
    </xf>
    <xf numFmtId="0" fontId="13" fillId="0" borderId="28" xfId="0" applyFont="1" applyBorder="1" applyAlignment="1">
      <alignment horizontal="left" vertical="center"/>
    </xf>
    <xf numFmtId="0" fontId="13" fillId="0" borderId="19" xfId="0" applyFont="1" applyBorder="1"/>
    <xf numFmtId="0" fontId="18" fillId="0" borderId="0" xfId="0" applyFont="1" applyAlignment="1">
      <alignment horizontal="left"/>
    </xf>
    <xf numFmtId="0" fontId="13" fillId="0" borderId="51" xfId="0" applyFont="1" applyBorder="1" applyAlignment="1">
      <alignment horizontal="center"/>
    </xf>
    <xf numFmtId="0" fontId="14" fillId="7" borderId="72" xfId="0" applyFont="1" applyFill="1" applyBorder="1" applyAlignment="1">
      <alignment horizontal="center" vertical="center"/>
    </xf>
    <xf numFmtId="0" fontId="13" fillId="0" borderId="51" xfId="0" quotePrefix="1" applyFont="1" applyBorder="1" applyAlignment="1">
      <alignment horizontal="center"/>
    </xf>
    <xf numFmtId="0" fontId="14" fillId="4" borderId="72" xfId="0" applyFont="1" applyFill="1" applyBorder="1" applyAlignment="1">
      <alignment horizontal="center" vertical="center"/>
    </xf>
    <xf numFmtId="0" fontId="13" fillId="0" borderId="62" xfId="0" applyFont="1" applyBorder="1" applyAlignment="1">
      <alignment horizontal="center"/>
    </xf>
    <xf numFmtId="0" fontId="14" fillId="5" borderId="68" xfId="0" applyFont="1" applyFill="1" applyBorder="1" applyAlignment="1">
      <alignment horizontal="center" vertical="center"/>
    </xf>
    <xf numFmtId="0" fontId="7" fillId="0" borderId="0" xfId="0" applyFont="1" applyAlignment="1">
      <alignment horizontal="center"/>
    </xf>
    <xf numFmtId="0" fontId="6" fillId="2" borderId="0" xfId="0" applyFont="1" applyFill="1" applyAlignment="1">
      <alignment horizontal="right"/>
    </xf>
    <xf numFmtId="0" fontId="6" fillId="12" borderId="23" xfId="0" applyFont="1" applyFill="1" applyBorder="1" applyAlignment="1">
      <alignment vertical="center"/>
    </xf>
    <xf numFmtId="0" fontId="14" fillId="12" borderId="26" xfId="0" applyFont="1" applyFill="1" applyBorder="1"/>
    <xf numFmtId="0" fontId="14" fillId="12" borderId="47" xfId="0" applyFont="1" applyFill="1" applyBorder="1"/>
    <xf numFmtId="0" fontId="6" fillId="12" borderId="23" xfId="0" applyFont="1" applyFill="1" applyBorder="1" applyAlignment="1">
      <alignment horizontal="center"/>
    </xf>
    <xf numFmtId="0" fontId="6" fillId="12" borderId="71" xfId="0" applyFont="1" applyFill="1" applyBorder="1" applyAlignment="1">
      <alignment horizontal="center" vertical="center"/>
    </xf>
    <xf numFmtId="0" fontId="6" fillId="12" borderId="13" xfId="0" applyFont="1" applyFill="1" applyBorder="1" applyAlignment="1">
      <alignment horizontal="center"/>
    </xf>
    <xf numFmtId="0" fontId="7" fillId="0" borderId="33" xfId="0" applyFont="1" applyBorder="1"/>
    <xf numFmtId="0" fontId="7" fillId="3" borderId="33" xfId="0" applyFont="1" applyFill="1" applyBorder="1"/>
    <xf numFmtId="0" fontId="7" fillId="3" borderId="44" xfId="0" applyFont="1" applyFill="1" applyBorder="1"/>
    <xf numFmtId="0" fontId="7" fillId="0" borderId="32" xfId="0" applyFont="1" applyBorder="1" applyAlignment="1">
      <alignment vertical="top" wrapText="1"/>
    </xf>
    <xf numFmtId="0" fontId="7" fillId="0" borderId="32" xfId="0" applyFont="1" applyBorder="1" applyAlignment="1">
      <alignment horizontal="left" vertical="top" wrapText="1"/>
    </xf>
    <xf numFmtId="0" fontId="7" fillId="0" borderId="35" xfId="0" applyFont="1" applyBorder="1" applyAlignment="1">
      <alignment horizontal="left" vertical="top" wrapText="1"/>
    </xf>
    <xf numFmtId="0" fontId="7" fillId="0" borderId="36" xfId="0" applyFont="1" applyBorder="1" applyAlignment="1">
      <alignment vertical="center" wrapText="1"/>
    </xf>
    <xf numFmtId="0" fontId="7" fillId="0" borderId="71" xfId="0" applyFont="1" applyBorder="1" applyAlignment="1">
      <alignment vertical="center" wrapText="1"/>
    </xf>
    <xf numFmtId="0" fontId="1" fillId="0" borderId="0" xfId="0" applyFont="1" applyAlignment="1">
      <alignment horizontal="center" vertical="center"/>
    </xf>
    <xf numFmtId="0" fontId="6" fillId="0" borderId="0" xfId="0" applyFont="1" applyAlignment="1">
      <alignment vertical="center"/>
    </xf>
    <xf numFmtId="0" fontId="0" fillId="0" borderId="2" xfId="0" applyBorder="1" applyAlignment="1">
      <alignment horizontal="center"/>
    </xf>
    <xf numFmtId="0" fontId="1" fillId="6" borderId="2" xfId="0" applyFont="1" applyFill="1" applyBorder="1"/>
    <xf numFmtId="0" fontId="6" fillId="0" borderId="47" xfId="0" applyFont="1" applyBorder="1" applyAlignment="1">
      <alignment horizontal="center"/>
    </xf>
    <xf numFmtId="0" fontId="7" fillId="0" borderId="32" xfId="0" applyFont="1" applyBorder="1" applyAlignment="1">
      <alignment horizontal="center"/>
    </xf>
    <xf numFmtId="0" fontId="7" fillId="0" borderId="1" xfId="0" quotePrefix="1" applyFont="1" applyBorder="1" applyAlignment="1">
      <alignment horizontal="center" vertical="center"/>
    </xf>
    <xf numFmtId="0" fontId="7" fillId="0" borderId="11" xfId="0" quotePrefix="1" applyFont="1" applyBorder="1" applyAlignment="1">
      <alignment horizontal="center" vertical="center"/>
    </xf>
    <xf numFmtId="0" fontId="7" fillId="0" borderId="45" xfId="0" applyFont="1" applyBorder="1" applyAlignment="1">
      <alignment horizontal="center" vertical="center"/>
    </xf>
    <xf numFmtId="0" fontId="1" fillId="0" borderId="24" xfId="0" applyFont="1" applyBorder="1" applyAlignment="1">
      <alignment vertical="top"/>
    </xf>
    <xf numFmtId="0" fontId="1" fillId="0" borderId="15" xfId="0" applyFont="1" applyBorder="1" applyAlignment="1">
      <alignment vertical="top"/>
    </xf>
    <xf numFmtId="0" fontId="1" fillId="0" borderId="46" xfId="0" applyFont="1" applyBorder="1" applyAlignment="1">
      <alignment vertical="top"/>
    </xf>
    <xf numFmtId="0" fontId="1" fillId="0" borderId="0" xfId="0" applyFont="1" applyAlignment="1">
      <alignment vertical="top"/>
    </xf>
    <xf numFmtId="0" fontId="19" fillId="0" borderId="0" xfId="0" applyFont="1" applyAlignment="1">
      <alignment horizontal="left" vertical="center" indent="5"/>
    </xf>
    <xf numFmtId="0" fontId="0" fillId="0" borderId="0" xfId="0" applyAlignment="1">
      <alignment horizontal="left" vertical="center" indent="5"/>
    </xf>
    <xf numFmtId="0" fontId="0" fillId="0" borderId="0" xfId="0" applyAlignment="1">
      <alignment vertical="center"/>
    </xf>
    <xf numFmtId="0" fontId="19" fillId="0" borderId="0" xfId="0" applyFont="1" applyAlignment="1">
      <alignment vertical="center"/>
    </xf>
    <xf numFmtId="0" fontId="23" fillId="0" borderId="0" xfId="0" applyFont="1" applyAlignment="1">
      <alignment vertical="center"/>
    </xf>
    <xf numFmtId="0" fontId="9" fillId="0" borderId="0" xfId="1" applyAlignment="1">
      <alignment vertical="center"/>
    </xf>
    <xf numFmtId="0" fontId="22" fillId="0" borderId="47" xfId="0" applyFont="1" applyBorder="1" applyAlignment="1">
      <alignment vertical="center" wrapText="1"/>
    </xf>
    <xf numFmtId="0" fontId="22" fillId="0" borderId="49" xfId="0" applyFont="1" applyBorder="1" applyAlignment="1">
      <alignment vertical="center" wrapText="1"/>
    </xf>
    <xf numFmtId="0" fontId="7" fillId="0" borderId="13" xfId="0" applyFont="1" applyBorder="1" applyAlignment="1">
      <alignment vertical="center" wrapText="1"/>
    </xf>
    <xf numFmtId="0" fontId="7" fillId="0" borderId="13" xfId="0" applyFont="1" applyBorder="1"/>
    <xf numFmtId="0" fontId="28" fillId="0" borderId="13" xfId="0" applyFont="1" applyBorder="1" applyAlignment="1">
      <alignment horizontal="left" wrapText="1"/>
    </xf>
    <xf numFmtId="0" fontId="0" fillId="0" borderId="13" xfId="0" applyBorder="1"/>
    <xf numFmtId="0" fontId="9" fillId="0" borderId="47" xfId="1" applyBorder="1" applyAlignment="1">
      <alignment vertical="center"/>
    </xf>
    <xf numFmtId="0" fontId="9" fillId="0" borderId="48" xfId="1" applyBorder="1" applyAlignment="1">
      <alignment vertical="center"/>
    </xf>
    <xf numFmtId="0" fontId="9" fillId="0" borderId="13" xfId="1" applyBorder="1" applyAlignment="1">
      <alignment vertical="center"/>
    </xf>
    <xf numFmtId="0" fontId="0" fillId="0" borderId="47" xfId="0" applyBorder="1" applyAlignment="1">
      <alignment wrapText="1"/>
    </xf>
    <xf numFmtId="0" fontId="0" fillId="0" borderId="48" xfId="0" applyBorder="1" applyAlignment="1">
      <alignment wrapText="1"/>
    </xf>
    <xf numFmtId="0" fontId="9" fillId="0" borderId="49" xfId="1" applyBorder="1" applyAlignment="1">
      <alignment vertical="center"/>
    </xf>
    <xf numFmtId="0" fontId="6" fillId="11" borderId="23" xfId="0" applyFont="1" applyFill="1" applyBorder="1"/>
    <xf numFmtId="0" fontId="6" fillId="0" borderId="23" xfId="0" applyFont="1" applyBorder="1" applyAlignment="1">
      <alignment horizontal="center" vertical="center"/>
    </xf>
    <xf numFmtId="0" fontId="6" fillId="11" borderId="13" xfId="0" applyFont="1" applyFill="1" applyBorder="1"/>
    <xf numFmtId="0" fontId="6" fillId="0" borderId="13" xfId="0" applyFont="1" applyBorder="1" applyAlignment="1">
      <alignment horizontal="center" vertical="center"/>
    </xf>
    <xf numFmtId="0" fontId="29" fillId="0" borderId="0" xfId="0" applyFont="1" applyAlignment="1">
      <alignment horizontal="left" vertical="center" indent="5"/>
    </xf>
    <xf numFmtId="0" fontId="2" fillId="0" borderId="0" xfId="0" applyFont="1" applyAlignment="1">
      <alignment vertical="center"/>
    </xf>
    <xf numFmtId="0" fontId="6" fillId="8" borderId="23" xfId="0" applyFont="1" applyFill="1" applyBorder="1"/>
    <xf numFmtId="0" fontId="6" fillId="8" borderId="13" xfId="0" applyFont="1" applyFill="1" applyBorder="1"/>
    <xf numFmtId="0" fontId="0" fillId="8" borderId="39" xfId="0" applyFill="1" applyBorder="1"/>
    <xf numFmtId="0" fontId="28" fillId="0" borderId="23" xfId="0" applyFont="1" applyBorder="1" applyAlignment="1">
      <alignment vertical="center" wrapText="1"/>
    </xf>
    <xf numFmtId="0" fontId="9" fillId="0" borderId="0" xfId="1" applyAlignment="1">
      <alignment horizontal="left" vertical="center" indent="5"/>
    </xf>
    <xf numFmtId="0" fontId="9" fillId="0" borderId="39" xfId="1" applyBorder="1" applyAlignment="1">
      <alignment horizontal="center" wrapText="1"/>
    </xf>
    <xf numFmtId="0" fontId="9" fillId="0" borderId="39" xfId="1" applyBorder="1" applyAlignment="1">
      <alignment vertical="center" wrapText="1"/>
    </xf>
    <xf numFmtId="0" fontId="7" fillId="0" borderId="23" xfId="0" applyFont="1" applyBorder="1" applyAlignment="1">
      <alignment horizontal="left" vertical="center" wrapText="1"/>
    </xf>
    <xf numFmtId="0" fontId="34" fillId="0" borderId="0" xfId="0" applyFont="1" applyAlignment="1">
      <alignment vertical="center"/>
    </xf>
    <xf numFmtId="0" fontId="2" fillId="0" borderId="46" xfId="0" applyFont="1" applyBorder="1" applyAlignment="1">
      <alignment vertical="center" wrapText="1"/>
    </xf>
    <xf numFmtId="0" fontId="9" fillId="0" borderId="65" xfId="1" applyBorder="1" applyAlignment="1">
      <alignment vertical="center" wrapText="1"/>
    </xf>
    <xf numFmtId="0" fontId="6" fillId="12" borderId="23" xfId="0" applyFont="1" applyFill="1" applyBorder="1"/>
    <xf numFmtId="0" fontId="6" fillId="12" borderId="13" xfId="0" applyFont="1" applyFill="1" applyBorder="1"/>
    <xf numFmtId="0" fontId="6" fillId="12" borderId="24" xfId="0" applyFont="1" applyFill="1" applyBorder="1"/>
    <xf numFmtId="0" fontId="0" fillId="12" borderId="63" xfId="0" applyFill="1" applyBorder="1"/>
    <xf numFmtId="0" fontId="0" fillId="0" borderId="34" xfId="0" applyBorder="1" applyAlignment="1">
      <alignment vertical="center" wrapText="1"/>
    </xf>
    <xf numFmtId="0" fontId="9" fillId="0" borderId="38" xfId="1" applyBorder="1" applyAlignment="1">
      <alignment vertical="center" wrapText="1"/>
    </xf>
    <xf numFmtId="0" fontId="0" fillId="0" borderId="32" xfId="0" applyBorder="1" applyAlignment="1">
      <alignment wrapText="1"/>
    </xf>
    <xf numFmtId="0" fontId="9" fillId="0" borderId="17" xfId="1" applyBorder="1" applyAlignment="1">
      <alignment vertical="center"/>
    </xf>
    <xf numFmtId="0" fontId="0" fillId="0" borderId="17" xfId="0" applyBorder="1" applyAlignment="1">
      <alignment wrapText="1"/>
    </xf>
    <xf numFmtId="0" fontId="0" fillId="0" borderId="32" xfId="0" applyBorder="1"/>
    <xf numFmtId="0" fontId="9" fillId="0" borderId="17" xfId="1" applyBorder="1"/>
    <xf numFmtId="0" fontId="0" fillId="0" borderId="35" xfId="0" applyBorder="1"/>
    <xf numFmtId="0" fontId="0" fillId="0" borderId="29" xfId="0" applyBorder="1"/>
    <xf numFmtId="0" fontId="6" fillId="10" borderId="46" xfId="0" applyFont="1" applyFill="1" applyBorder="1" applyAlignment="1">
      <alignment horizontal="left" vertical="center"/>
    </xf>
    <xf numFmtId="0" fontId="6" fillId="10" borderId="46" xfId="0" applyFont="1" applyFill="1" applyBorder="1" applyAlignment="1">
      <alignment vertical="center"/>
    </xf>
    <xf numFmtId="0" fontId="1" fillId="0" borderId="0" xfId="0" applyFont="1"/>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38" xfId="0" applyFont="1" applyBorder="1" applyAlignment="1">
      <alignment horizontal="center" vertical="center"/>
    </xf>
    <xf numFmtId="0" fontId="7" fillId="0" borderId="17" xfId="0" applyFont="1" applyBorder="1" applyAlignment="1">
      <alignment horizontal="center" vertical="center"/>
    </xf>
    <xf numFmtId="0" fontId="7" fillId="0" borderId="29" xfId="0" applyFont="1" applyBorder="1" applyAlignment="1">
      <alignment horizontal="center" vertical="center"/>
    </xf>
    <xf numFmtId="0" fontId="6" fillId="0" borderId="48" xfId="0" applyFont="1" applyBorder="1" applyAlignment="1">
      <alignment horizontal="center" vertical="center"/>
    </xf>
    <xf numFmtId="0" fontId="7" fillId="0" borderId="38" xfId="0" applyFont="1" applyBorder="1" applyAlignment="1">
      <alignment horizontal="center" vertical="center"/>
    </xf>
    <xf numFmtId="0" fontId="0" fillId="0" borderId="0" xfId="0" applyAlignment="1">
      <alignment horizontal="left" vertical="top"/>
    </xf>
    <xf numFmtId="0" fontId="7" fillId="0" borderId="24" xfId="0" applyFont="1" applyBorder="1" applyAlignment="1">
      <alignment vertical="center"/>
    </xf>
    <xf numFmtId="0" fontId="7" fillId="0" borderId="15" xfId="0" applyFont="1" applyBorder="1" applyAlignment="1">
      <alignment vertical="center"/>
    </xf>
    <xf numFmtId="0" fontId="7" fillId="0" borderId="25" xfId="0" applyFont="1" applyBorder="1" applyAlignment="1">
      <alignment vertical="center"/>
    </xf>
    <xf numFmtId="0" fontId="7" fillId="0" borderId="18" xfId="0" applyFont="1" applyBorder="1" applyAlignment="1">
      <alignment vertical="center"/>
    </xf>
    <xf numFmtId="0" fontId="7" fillId="10" borderId="13" xfId="0" applyFont="1" applyFill="1" applyBorder="1" applyAlignment="1">
      <alignment horizontal="center" vertical="center"/>
    </xf>
    <xf numFmtId="0" fontId="7" fillId="0" borderId="25" xfId="0" applyFont="1" applyBorder="1" applyAlignment="1">
      <alignment vertical="center" wrapText="1"/>
    </xf>
    <xf numFmtId="0" fontId="7" fillId="0" borderId="24" xfId="0" applyFont="1" applyBorder="1" applyAlignment="1">
      <alignment vertical="center" wrapText="1"/>
    </xf>
    <xf numFmtId="0" fontId="7" fillId="0" borderId="63" xfId="0" applyFont="1" applyBorder="1" applyAlignment="1">
      <alignment vertical="center" wrapText="1"/>
    </xf>
    <xf numFmtId="0" fontId="7" fillId="0" borderId="64" xfId="0" applyFont="1" applyBorder="1" applyAlignment="1">
      <alignment vertical="center" wrapText="1"/>
    </xf>
    <xf numFmtId="0" fontId="13" fillId="0" borderId="13" xfId="0" applyFont="1" applyBorder="1" applyAlignment="1">
      <alignment horizontal="center" vertical="center"/>
    </xf>
    <xf numFmtId="0" fontId="14" fillId="0" borderId="13" xfId="0" applyFont="1" applyBorder="1" applyAlignment="1">
      <alignment horizontal="center"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4" fillId="10" borderId="49" xfId="0" applyFont="1" applyFill="1" applyBorder="1" applyAlignment="1">
      <alignment horizontal="center" vertical="center"/>
    </xf>
    <xf numFmtId="0" fontId="14" fillId="8" borderId="24" xfId="0" applyFont="1" applyFill="1" applyBorder="1" applyAlignment="1">
      <alignment vertical="center"/>
    </xf>
    <xf numFmtId="0" fontId="13" fillId="8" borderId="15" xfId="0" applyFont="1" applyFill="1" applyBorder="1" applyAlignment="1">
      <alignment horizontal="center"/>
    </xf>
    <xf numFmtId="0" fontId="13" fillId="8" borderId="14" xfId="0" applyFont="1" applyFill="1" applyBorder="1" applyAlignment="1">
      <alignment horizontal="center" vertical="center"/>
    </xf>
    <xf numFmtId="0" fontId="14" fillId="8" borderId="47" xfId="0" applyFont="1" applyFill="1" applyBorder="1"/>
    <xf numFmtId="0" fontId="13" fillId="0" borderId="13" xfId="0" applyFont="1" applyBorder="1" applyAlignment="1">
      <alignment horizontal="left" vertical="center" wrapText="1"/>
    </xf>
    <xf numFmtId="0" fontId="13" fillId="0" borderId="20" xfId="0" applyFont="1" applyBorder="1" applyAlignment="1">
      <alignment vertical="center" wrapText="1"/>
    </xf>
    <xf numFmtId="0" fontId="14" fillId="0" borderId="21" xfId="0" applyFont="1" applyBorder="1" applyAlignment="1">
      <alignment horizontal="center" vertical="center" wrapText="1"/>
    </xf>
    <xf numFmtId="0" fontId="14" fillId="0" borderId="71" xfId="0" applyFont="1" applyBorder="1" applyAlignment="1">
      <alignment horizontal="center" vertical="center" wrapText="1"/>
    </xf>
    <xf numFmtId="0" fontId="13" fillId="0" borderId="87" xfId="0" applyFont="1" applyBorder="1" applyAlignment="1">
      <alignment horizontal="left" vertical="center" wrapText="1"/>
    </xf>
    <xf numFmtId="0" fontId="13" fillId="0" borderId="48" xfId="0" applyFont="1" applyBorder="1" applyAlignment="1">
      <alignment horizontal="left" vertical="center" wrapText="1"/>
    </xf>
    <xf numFmtId="0" fontId="13" fillId="0" borderId="57" xfId="0" applyFont="1" applyBorder="1" applyAlignment="1">
      <alignment vertical="center" wrapText="1"/>
    </xf>
    <xf numFmtId="0" fontId="13" fillId="2"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9" xfId="0" applyFont="1" applyBorder="1" applyAlignment="1">
      <alignment horizontal="center" vertical="center" wrapText="1"/>
    </xf>
    <xf numFmtId="0" fontId="13" fillId="0" borderId="88" xfId="0" applyFont="1" applyBorder="1" applyAlignment="1">
      <alignment horizontal="left" wrapText="1"/>
    </xf>
    <xf numFmtId="0" fontId="14" fillId="3" borderId="3"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3" fillId="0" borderId="87" xfId="0" applyFont="1" applyBorder="1" applyAlignment="1">
      <alignment horizontal="left" wrapText="1"/>
    </xf>
    <xf numFmtId="0" fontId="13" fillId="0" borderId="49" xfId="0" applyFont="1" applyBorder="1" applyAlignment="1">
      <alignment horizontal="left" vertical="center" wrapText="1"/>
    </xf>
    <xf numFmtId="0" fontId="13" fillId="0" borderId="83" xfId="0" applyFont="1" applyBorder="1" applyAlignment="1">
      <alignment vertical="center" wrapText="1"/>
    </xf>
    <xf numFmtId="0" fontId="14" fillId="0" borderId="84" xfId="0" applyFont="1" applyBorder="1" applyAlignment="1">
      <alignment horizontal="center" vertical="center" wrapText="1"/>
    </xf>
    <xf numFmtId="0" fontId="13" fillId="2" borderId="84" xfId="0" applyFont="1" applyFill="1" applyBorder="1" applyAlignment="1">
      <alignment horizontal="center" vertical="center" wrapText="1"/>
    </xf>
    <xf numFmtId="0" fontId="14" fillId="0" borderId="89" xfId="0" applyFont="1" applyBorder="1" applyAlignment="1">
      <alignment horizontal="center" vertical="center" wrapText="1"/>
    </xf>
    <xf numFmtId="0" fontId="13" fillId="0" borderId="90" xfId="0" applyFont="1" applyBorder="1" applyAlignment="1">
      <alignment horizontal="left" vertical="center"/>
    </xf>
    <xf numFmtId="0" fontId="13" fillId="2" borderId="21" xfId="0" applyFont="1" applyFill="1" applyBorder="1" applyAlignment="1">
      <alignment horizontal="center" vertical="center" wrapText="1"/>
    </xf>
    <xf numFmtId="0" fontId="13" fillId="0" borderId="22" xfId="0" applyFont="1" applyBorder="1" applyAlignment="1">
      <alignment horizontal="left" wrapText="1"/>
    </xf>
    <xf numFmtId="0" fontId="13" fillId="8" borderId="41" xfId="0" applyFont="1" applyFill="1" applyBorder="1" applyAlignment="1">
      <alignment horizontal="center" vertical="center"/>
    </xf>
    <xf numFmtId="0" fontId="14" fillId="8" borderId="47" xfId="0" applyFont="1" applyFill="1" applyBorder="1" applyAlignment="1">
      <alignment horizontal="center" vertical="center"/>
    </xf>
    <xf numFmtId="0" fontId="6" fillId="2" borderId="49" xfId="0" applyFont="1" applyFill="1" applyBorder="1" applyAlignment="1">
      <alignment horizontal="center" vertical="center"/>
    </xf>
    <xf numFmtId="0" fontId="6" fillId="0" borderId="73" xfId="0" applyFont="1" applyBorder="1" applyAlignment="1">
      <alignment horizontal="center" vertical="center"/>
    </xf>
    <xf numFmtId="0" fontId="6" fillId="0" borderId="51" xfId="0" applyFont="1" applyBorder="1" applyAlignment="1">
      <alignment horizontal="center" vertical="center"/>
    </xf>
    <xf numFmtId="0" fontId="6" fillId="0" borderId="62" xfId="0" applyFont="1" applyBorder="1" applyAlignment="1">
      <alignment horizontal="center" vertical="center"/>
    </xf>
    <xf numFmtId="0" fontId="1" fillId="10" borderId="13" xfId="0" applyFont="1" applyFill="1" applyBorder="1" applyAlignment="1">
      <alignment horizontal="center" vertical="center"/>
    </xf>
    <xf numFmtId="0" fontId="1" fillId="10" borderId="22" xfId="0" applyFont="1" applyFill="1" applyBorder="1" applyAlignment="1">
      <alignment horizontal="center" vertical="center"/>
    </xf>
    <xf numFmtId="0" fontId="1" fillId="10" borderId="23" xfId="0" applyFont="1" applyFill="1" applyBorder="1" applyAlignment="1">
      <alignment horizontal="center" vertical="center" wrapText="1"/>
    </xf>
    <xf numFmtId="0" fontId="1" fillId="10" borderId="13" xfId="0" applyFont="1" applyFill="1" applyBorder="1" applyAlignment="1">
      <alignment horizontal="center"/>
    </xf>
    <xf numFmtId="0" fontId="1" fillId="0" borderId="23" xfId="0" applyFont="1" applyBorder="1" applyAlignment="1">
      <alignment horizontal="center" vertical="center"/>
    </xf>
    <xf numFmtId="0" fontId="13" fillId="0" borderId="0" xfId="0" applyFont="1" applyAlignment="1">
      <alignment horizontal="center"/>
    </xf>
    <xf numFmtId="0" fontId="4" fillId="0" borderId="77" xfId="0" applyFont="1" applyBorder="1" applyAlignment="1">
      <alignment horizontal="center" vertical="center" textRotation="90" wrapText="1"/>
    </xf>
    <xf numFmtId="0" fontId="4" fillId="0" borderId="75" xfId="0" applyFont="1" applyBorder="1" applyAlignment="1">
      <alignment horizontal="center" vertical="center" textRotation="90" wrapText="1"/>
    </xf>
    <xf numFmtId="0" fontId="4" fillId="0" borderId="78" xfId="0" applyFont="1" applyBorder="1" applyAlignment="1">
      <alignment horizontal="center" vertical="center" textRotation="90" wrapText="1"/>
    </xf>
    <xf numFmtId="0" fontId="2" fillId="0" borderId="48" xfId="0" applyFont="1" applyBorder="1" applyAlignment="1">
      <alignment horizontal="left" vertical="center" wrapText="1"/>
    </xf>
    <xf numFmtId="0" fontId="2" fillId="0" borderId="53" xfId="0" applyFont="1" applyBorder="1" applyAlignment="1">
      <alignment horizontal="left" vertical="center" wrapText="1"/>
    </xf>
    <xf numFmtId="0" fontId="10" fillId="0" borderId="4" xfId="0" applyFont="1" applyBorder="1" applyAlignment="1">
      <alignment horizontal="left" vertical="top" wrapText="1"/>
    </xf>
    <xf numFmtId="0" fontId="10" fillId="0" borderId="3" xfId="0" applyFont="1" applyBorder="1" applyAlignment="1">
      <alignment horizontal="left" vertical="top" wrapText="1"/>
    </xf>
    <xf numFmtId="0" fontId="10" fillId="0" borderId="5" xfId="0" applyFont="1" applyBorder="1" applyAlignment="1">
      <alignment horizontal="left" vertical="top" wrapText="1"/>
    </xf>
    <xf numFmtId="0" fontId="2" fillId="0" borderId="77" xfId="0" applyFont="1" applyBorder="1" applyAlignment="1">
      <alignment vertical="center" wrapText="1"/>
    </xf>
    <xf numFmtId="0" fontId="2" fillId="0" borderId="75" xfId="0" applyFont="1" applyBorder="1" applyAlignment="1">
      <alignment vertical="center" wrapText="1"/>
    </xf>
    <xf numFmtId="0" fontId="2" fillId="0" borderId="78" xfId="0" applyFont="1" applyBorder="1" applyAlignment="1">
      <alignment vertical="center" wrapText="1"/>
    </xf>
    <xf numFmtId="0" fontId="2" fillId="0" borderId="56" xfId="0" applyFont="1" applyBorder="1" applyAlignment="1">
      <alignment vertical="center" wrapText="1"/>
    </xf>
    <xf numFmtId="0" fontId="2" fillId="0" borderId="53" xfId="0" applyFont="1" applyBorder="1" applyAlignment="1">
      <alignment vertical="center" wrapText="1"/>
    </xf>
    <xf numFmtId="0" fontId="2" fillId="0" borderId="52" xfId="0" applyFont="1" applyBorder="1" applyAlignment="1">
      <alignment vertical="center" wrapText="1"/>
    </xf>
    <xf numFmtId="0" fontId="4" fillId="0" borderId="77" xfId="0" applyFont="1" applyBorder="1" applyAlignment="1">
      <alignment vertical="center" wrapText="1"/>
    </xf>
    <xf numFmtId="0" fontId="4" fillId="0" borderId="78" xfId="0" applyFont="1" applyBorder="1" applyAlignment="1">
      <alignment vertical="center" wrapText="1"/>
    </xf>
    <xf numFmtId="0" fontId="2" fillId="0" borderId="76" xfId="0" applyFont="1" applyBorder="1" applyAlignment="1">
      <alignment vertical="center" wrapText="1"/>
    </xf>
    <xf numFmtId="0" fontId="2" fillId="0" borderId="54" xfId="0" applyFont="1" applyBorder="1" applyAlignment="1">
      <alignment vertical="center" wrapText="1"/>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1" fillId="0" borderId="47" xfId="0" applyFont="1" applyBorder="1" applyAlignment="1">
      <alignment horizontal="center" vertical="center"/>
    </xf>
    <xf numFmtId="0" fontId="11" fillId="0" borderId="49" xfId="0" applyFont="1" applyBorder="1" applyAlignment="1">
      <alignment horizontal="center" vertical="center"/>
    </xf>
    <xf numFmtId="0" fontId="11" fillId="0" borderId="48"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5" fillId="9" borderId="79" xfId="0" applyFont="1" applyFill="1" applyBorder="1" applyAlignment="1">
      <alignment horizontal="center" vertical="center" wrapText="1"/>
    </xf>
    <xf numFmtId="0" fontId="5" fillId="9" borderId="80" xfId="0" applyFont="1" applyFill="1" applyBorder="1" applyAlignment="1">
      <alignment horizontal="center" vertical="center" wrapText="1"/>
    </xf>
    <xf numFmtId="0" fontId="12" fillId="0" borderId="5" xfId="0" applyFont="1" applyBorder="1" applyAlignment="1">
      <alignment horizontal="center" vertical="center"/>
    </xf>
    <xf numFmtId="0" fontId="11" fillId="0" borderId="4" xfId="0" applyFont="1" applyBorder="1" applyAlignment="1">
      <alignment horizontal="center" vertical="top" wrapText="1"/>
    </xf>
    <xf numFmtId="0" fontId="0" fillId="0" borderId="3" xfId="0" applyBorder="1" applyAlignment="1">
      <alignment horizontal="center" vertical="top" wrapText="1"/>
    </xf>
    <xf numFmtId="0" fontId="0" fillId="0" borderId="5" xfId="0" applyBorder="1" applyAlignment="1">
      <alignment horizontal="center" vertical="top" wrapText="1"/>
    </xf>
    <xf numFmtId="0" fontId="11" fillId="0" borderId="3" xfId="0" applyFont="1" applyBorder="1" applyAlignment="1">
      <alignment horizontal="center" vertical="top" wrapText="1"/>
    </xf>
    <xf numFmtId="0" fontId="5" fillId="9" borderId="23" xfId="0" applyFont="1" applyFill="1" applyBorder="1" applyAlignment="1">
      <alignment horizontal="center" vertical="center" wrapText="1"/>
    </xf>
    <xf numFmtId="0" fontId="5" fillId="9" borderId="39" xfId="0" applyFont="1" applyFill="1" applyBorder="1" applyAlignment="1">
      <alignment horizontal="center" vertical="center" wrapText="1"/>
    </xf>
    <xf numFmtId="0" fontId="6" fillId="10" borderId="23" xfId="0" applyFont="1" applyFill="1" applyBorder="1" applyAlignment="1">
      <alignment horizontal="left"/>
    </xf>
    <xf numFmtId="0" fontId="6" fillId="10" borderId="39" xfId="0" applyFont="1" applyFill="1" applyBorder="1" applyAlignment="1">
      <alignment horizontal="left"/>
    </xf>
    <xf numFmtId="0" fontId="0" fillId="0" borderId="47" xfId="0" applyBorder="1" applyAlignment="1">
      <alignment horizontal="left" vertical="top" wrapText="1"/>
    </xf>
    <xf numFmtId="0" fontId="0" fillId="0" borderId="48" xfId="0" applyBorder="1" applyAlignment="1">
      <alignment horizontal="left" vertical="top"/>
    </xf>
    <xf numFmtId="0" fontId="0" fillId="0" borderId="49" xfId="0" applyBorder="1" applyAlignment="1">
      <alignment horizontal="left" vertical="top"/>
    </xf>
    <xf numFmtId="0" fontId="0" fillId="0" borderId="47" xfId="0" applyBorder="1" applyAlignment="1">
      <alignment horizontal="left" wrapText="1"/>
    </xf>
    <xf numFmtId="0" fontId="0" fillId="0" borderId="48" xfId="0" applyBorder="1" applyAlignment="1">
      <alignment horizontal="left" wrapText="1"/>
    </xf>
    <xf numFmtId="0" fontId="0" fillId="0" borderId="49" xfId="0" applyBorder="1" applyAlignment="1">
      <alignment horizontal="left" wrapText="1"/>
    </xf>
    <xf numFmtId="0" fontId="1" fillId="2" borderId="23"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5" borderId="10" xfId="0" applyFont="1" applyFill="1" applyBorder="1" applyAlignment="1">
      <alignment horizontal="center"/>
    </xf>
    <xf numFmtId="0" fontId="1" fillId="5" borderId="12" xfId="0" applyFont="1" applyFill="1" applyBorder="1" applyAlignment="1">
      <alignment horizontal="center"/>
    </xf>
    <xf numFmtId="0" fontId="1" fillId="4" borderId="10" xfId="0" applyFont="1" applyFill="1" applyBorder="1" applyAlignment="1">
      <alignment horizontal="center"/>
    </xf>
    <xf numFmtId="0" fontId="1" fillId="4" borderId="12" xfId="0" applyFont="1" applyFill="1" applyBorder="1" applyAlignment="1">
      <alignment horizontal="center"/>
    </xf>
    <xf numFmtId="0" fontId="1" fillId="7" borderId="10" xfId="0" applyFont="1" applyFill="1" applyBorder="1" applyAlignment="1">
      <alignment horizontal="center"/>
    </xf>
    <xf numFmtId="0" fontId="1" fillId="7" borderId="12" xfId="0" applyFont="1" applyFill="1" applyBorder="1" applyAlignment="1">
      <alignment horizontal="center"/>
    </xf>
    <xf numFmtId="0" fontId="1" fillId="2" borderId="26" xfId="0" applyFont="1" applyFill="1" applyBorder="1" applyAlignment="1">
      <alignment horizontal="center" vertical="center"/>
    </xf>
    <xf numFmtId="0" fontId="0" fillId="0" borderId="23" xfId="0" applyBorder="1" applyAlignment="1">
      <alignment horizontal="center"/>
    </xf>
    <xf numFmtId="0" fontId="0" fillId="0" borderId="31" xfId="0" applyBorder="1" applyAlignment="1">
      <alignment horizontal="center"/>
    </xf>
    <xf numFmtId="0" fontId="0" fillId="0" borderId="39" xfId="0" applyBorder="1" applyAlignment="1">
      <alignment horizontal="center"/>
    </xf>
    <xf numFmtId="0" fontId="7" fillId="0" borderId="38" xfId="0" applyFont="1" applyBorder="1" applyAlignment="1">
      <alignment horizontal="center" vertical="center"/>
    </xf>
    <xf numFmtId="0" fontId="7" fillId="0" borderId="17" xfId="0" applyFont="1" applyBorder="1" applyAlignment="1">
      <alignment horizontal="center" vertical="center"/>
    </xf>
    <xf numFmtId="0" fontId="7" fillId="0" borderId="29" xfId="0" applyFont="1" applyBorder="1" applyAlignment="1">
      <alignment horizontal="center" vertical="center"/>
    </xf>
    <xf numFmtId="0" fontId="7" fillId="0" borderId="34" xfId="0" applyFont="1" applyBorder="1" applyAlignment="1">
      <alignment horizontal="left" vertical="center" wrapText="1"/>
    </xf>
    <xf numFmtId="0" fontId="7" fillId="0" borderId="32" xfId="0" applyFont="1" applyBorder="1" applyAlignment="1">
      <alignment horizontal="left" vertical="center" wrapText="1"/>
    </xf>
    <xf numFmtId="0" fontId="7" fillId="0" borderId="35" xfId="0" applyFont="1" applyBorder="1" applyAlignment="1">
      <alignment horizontal="left" vertical="center" wrapText="1"/>
    </xf>
    <xf numFmtId="0" fontId="7" fillId="3" borderId="70"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44"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63"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64" xfId="0" applyFont="1" applyFill="1" applyBorder="1" applyAlignment="1">
      <alignment horizontal="center" vertical="center"/>
    </xf>
    <xf numFmtId="0" fontId="7" fillId="0" borderId="32" xfId="0"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7" fillId="0" borderId="59" xfId="0" applyFont="1" applyBorder="1" applyAlignment="1">
      <alignment horizontal="center"/>
    </xf>
    <xf numFmtId="0" fontId="7" fillId="0" borderId="48" xfId="0" applyFont="1" applyBorder="1" applyAlignment="1">
      <alignment horizontal="center"/>
    </xf>
    <xf numFmtId="0" fontId="7" fillId="0" borderId="73" xfId="0" applyFont="1" applyBorder="1" applyAlignment="1">
      <alignment horizontal="center"/>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7" fillId="0" borderId="49" xfId="0" applyFont="1" applyBorder="1" applyAlignment="1">
      <alignment horizontal="center"/>
    </xf>
    <xf numFmtId="0" fontId="7" fillId="0" borderId="47" xfId="0" applyFont="1" applyBorder="1" applyAlignment="1">
      <alignment horizontal="center"/>
    </xf>
    <xf numFmtId="0" fontId="7" fillId="0" borderId="42"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86"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33" xfId="0" applyFont="1" applyBorder="1" applyAlignment="1">
      <alignment horizontal="center" vertical="center"/>
    </xf>
    <xf numFmtId="0" fontId="7" fillId="0" borderId="72" xfId="0" applyFont="1" applyBorder="1" applyAlignment="1">
      <alignment horizontal="center" vertical="center"/>
    </xf>
    <xf numFmtId="0" fontId="7" fillId="0" borderId="33"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44" xfId="0" applyFont="1" applyBorder="1" applyAlignment="1">
      <alignment horizontal="center" vertical="center"/>
    </xf>
    <xf numFmtId="0" fontId="7" fillId="0" borderId="68" xfId="0" applyFont="1" applyBorder="1" applyAlignment="1">
      <alignment horizontal="center" vertical="center"/>
    </xf>
    <xf numFmtId="0" fontId="7" fillId="0" borderId="70" xfId="0" applyFont="1" applyBorder="1" applyAlignment="1">
      <alignment horizontal="center" vertical="center"/>
    </xf>
    <xf numFmtId="0" fontId="7" fillId="0" borderId="67" xfId="0" applyFont="1" applyBorder="1" applyAlignment="1">
      <alignment horizontal="center" vertical="center"/>
    </xf>
    <xf numFmtId="0" fontId="7" fillId="0" borderId="82" xfId="0" applyFont="1" applyBorder="1" applyAlignment="1">
      <alignment horizontal="center" vertical="center"/>
    </xf>
    <xf numFmtId="0" fontId="7" fillId="0" borderId="86" xfId="0" applyFont="1" applyBorder="1" applyAlignment="1">
      <alignment horizontal="center" vertical="center"/>
    </xf>
    <xf numFmtId="0" fontId="7" fillId="0" borderId="46" xfId="0" applyFont="1" applyBorder="1" applyAlignment="1">
      <alignment horizontal="center" vertical="center"/>
    </xf>
    <xf numFmtId="0" fontId="7" fillId="0" borderId="65" xfId="0" applyFont="1" applyBorder="1" applyAlignment="1">
      <alignment horizontal="center" vertical="center"/>
    </xf>
    <xf numFmtId="0" fontId="7" fillId="0" borderId="25" xfId="0" applyFont="1" applyBorder="1" applyAlignment="1">
      <alignment horizontal="center" vertical="center"/>
    </xf>
    <xf numFmtId="0" fontId="7" fillId="0" borderId="64" xfId="0" applyFont="1" applyBorder="1" applyAlignment="1">
      <alignment horizontal="center" vertical="center"/>
    </xf>
    <xf numFmtId="0" fontId="7" fillId="0" borderId="24"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64" xfId="0" applyFont="1" applyBorder="1" applyAlignment="1">
      <alignment horizontal="center" vertical="center" wrapText="1"/>
    </xf>
    <xf numFmtId="0" fontId="14" fillId="6" borderId="70" xfId="0" applyFont="1" applyFill="1" applyBorder="1" applyAlignment="1">
      <alignment horizontal="center" vertical="center"/>
    </xf>
    <xf numFmtId="0" fontId="14" fillId="6" borderId="67" xfId="0" applyFont="1" applyFill="1" applyBorder="1" applyAlignment="1">
      <alignment horizontal="center" vertical="center"/>
    </xf>
    <xf numFmtId="0" fontId="13" fillId="0" borderId="70" xfId="0" applyFont="1" applyBorder="1" applyAlignment="1">
      <alignment horizontal="center" vertical="center"/>
    </xf>
    <xf numFmtId="0" fontId="13" fillId="0" borderId="67" xfId="0" applyFont="1" applyBorder="1" applyAlignment="1">
      <alignment horizontal="center" vertical="center"/>
    </xf>
    <xf numFmtId="0" fontId="14" fillId="2" borderId="24" xfId="0" applyFont="1" applyFill="1" applyBorder="1" applyAlignment="1">
      <alignment horizontal="center" vertical="center" wrapText="1"/>
    </xf>
    <xf numFmtId="0" fontId="14" fillId="2" borderId="63"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65"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64" xfId="0" applyFont="1" applyFill="1" applyBorder="1" applyAlignment="1">
      <alignment horizontal="center" vertical="center" wrapText="1"/>
    </xf>
    <xf numFmtId="0" fontId="14" fillId="5" borderId="44" xfId="0" applyFont="1" applyFill="1" applyBorder="1" applyAlignment="1">
      <alignment horizontal="center" vertical="center"/>
    </xf>
    <xf numFmtId="0" fontId="14" fillId="5" borderId="68" xfId="0" applyFont="1" applyFill="1" applyBorder="1" applyAlignment="1">
      <alignment horizontal="center" vertical="center"/>
    </xf>
    <xf numFmtId="0" fontId="14" fillId="0" borderId="23"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9" xfId="0" applyFont="1" applyBorder="1" applyAlignment="1">
      <alignment horizontal="center" vertical="center" wrapText="1"/>
    </xf>
    <xf numFmtId="0" fontId="14" fillId="4" borderId="33" xfId="0" applyFont="1" applyFill="1" applyBorder="1" applyAlignment="1">
      <alignment horizontal="center" vertical="center"/>
    </xf>
    <xf numFmtId="0" fontId="14" fillId="4" borderId="72" xfId="0" applyFont="1" applyFill="1" applyBorder="1" applyAlignment="1">
      <alignment horizontal="center" vertical="center"/>
    </xf>
    <xf numFmtId="0" fontId="14" fillId="7" borderId="33" xfId="0" applyFont="1" applyFill="1" applyBorder="1" applyAlignment="1">
      <alignment horizontal="center" vertical="center"/>
    </xf>
    <xf numFmtId="0" fontId="14" fillId="7" borderId="72" xfId="0" applyFont="1" applyFill="1" applyBorder="1" applyAlignment="1">
      <alignment horizontal="center" vertical="center"/>
    </xf>
    <xf numFmtId="16" fontId="13" fillId="0" borderId="44" xfId="0" quotePrefix="1" applyNumberFormat="1" applyFont="1" applyBorder="1" applyAlignment="1">
      <alignment horizontal="center"/>
    </xf>
    <xf numFmtId="16" fontId="13" fillId="0" borderId="68" xfId="0" quotePrefix="1" applyNumberFormat="1" applyFont="1" applyBorder="1" applyAlignment="1">
      <alignment horizontal="center"/>
    </xf>
    <xf numFmtId="0" fontId="13" fillId="0" borderId="33" xfId="0" quotePrefix="1" applyFont="1" applyBorder="1" applyAlignment="1">
      <alignment horizontal="center"/>
    </xf>
    <xf numFmtId="0" fontId="13" fillId="0" borderId="72" xfId="0" quotePrefix="1" applyFont="1" applyBorder="1" applyAlignment="1">
      <alignment horizontal="center"/>
    </xf>
    <xf numFmtId="0" fontId="1" fillId="0" borderId="70" xfId="0" applyFont="1" applyBorder="1" applyAlignment="1">
      <alignment horizontal="center" vertical="center"/>
    </xf>
    <xf numFmtId="0" fontId="1" fillId="0" borderId="33" xfId="0" applyFont="1" applyBorder="1" applyAlignment="1">
      <alignment horizontal="center" vertical="center"/>
    </xf>
    <xf numFmtId="0" fontId="1" fillId="0" borderId="44" xfId="0" applyFont="1" applyBorder="1" applyAlignment="1">
      <alignment horizontal="center" vertical="center"/>
    </xf>
    <xf numFmtId="0" fontId="28" fillId="0" borderId="24" xfId="0" applyFont="1" applyBorder="1" applyAlignment="1">
      <alignment vertical="center" wrapText="1"/>
    </xf>
    <xf numFmtId="0" fontId="28" fillId="0" borderId="46" xfId="0" applyFont="1" applyBorder="1" applyAlignment="1">
      <alignment vertical="center" wrapText="1"/>
    </xf>
    <xf numFmtId="0" fontId="28" fillId="0" borderId="25" xfId="0" applyFont="1" applyBorder="1" applyAlignment="1">
      <alignment vertical="center" wrapText="1"/>
    </xf>
    <xf numFmtId="0" fontId="9" fillId="0" borderId="63" xfId="1" applyBorder="1" applyAlignment="1">
      <alignment horizontal="left" vertical="center"/>
    </xf>
    <xf numFmtId="0" fontId="9" fillId="0" borderId="65" xfId="1" applyBorder="1" applyAlignment="1">
      <alignment horizontal="left" vertical="center"/>
    </xf>
    <xf numFmtId="0" fontId="9" fillId="0" borderId="64" xfId="1" applyBorder="1" applyAlignment="1">
      <alignment horizontal="left" vertical="center"/>
    </xf>
    <xf numFmtId="0" fontId="14" fillId="0" borderId="16" xfId="0" applyFont="1" applyBorder="1" applyAlignment="1">
      <alignment horizontal="center" vertical="center"/>
    </xf>
    <xf numFmtId="0" fontId="14" fillId="0" borderId="58" xfId="0" applyFont="1" applyBorder="1" applyAlignment="1">
      <alignment horizontal="center" vertical="center"/>
    </xf>
    <xf numFmtId="0" fontId="14" fillId="0" borderId="19" xfId="0" applyFont="1" applyBorder="1" applyAlignment="1">
      <alignment horizontal="center" vertical="center"/>
    </xf>
    <xf numFmtId="0" fontId="7" fillId="3" borderId="47"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13" fillId="3" borderId="81" xfId="0" applyFont="1" applyFill="1" applyBorder="1" applyAlignment="1">
      <alignment horizontal="center" vertical="center"/>
    </xf>
    <xf numFmtId="0" fontId="13" fillId="3" borderId="57" xfId="0" applyFont="1" applyFill="1" applyBorder="1" applyAlignment="1">
      <alignment horizontal="center" vertical="center"/>
    </xf>
    <xf numFmtId="0" fontId="13" fillId="3" borderId="83" xfId="0" applyFont="1" applyFill="1" applyBorder="1" applyAlignment="1">
      <alignment horizontal="center" vertical="center"/>
    </xf>
    <xf numFmtId="0" fontId="13" fillId="0" borderId="1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84" xfId="0" applyFont="1" applyBorder="1" applyAlignment="1">
      <alignment horizontal="center" vertical="center" wrapText="1"/>
    </xf>
    <xf numFmtId="0" fontId="14" fillId="0" borderId="14" xfId="0" applyFont="1" applyBorder="1" applyAlignment="1">
      <alignment horizontal="center" vertical="center"/>
    </xf>
    <xf numFmtId="0" fontId="14" fillId="0" borderId="3" xfId="0" applyFont="1" applyBorder="1" applyAlignment="1">
      <alignment horizontal="center" vertical="center"/>
    </xf>
    <xf numFmtId="0" fontId="14" fillId="0" borderId="84"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62" xfId="0" applyFont="1" applyBorder="1" applyAlignment="1">
      <alignment horizontal="center" vertical="center"/>
    </xf>
    <xf numFmtId="0" fontId="13" fillId="0" borderId="9" xfId="0" applyFont="1" applyBorder="1" applyAlignment="1">
      <alignment horizontal="left"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3" fillId="0" borderId="0" xfId="0" applyFont="1" applyAlignment="1">
      <alignment horizontal="center"/>
    </xf>
    <xf numFmtId="0" fontId="14" fillId="0" borderId="2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63"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0" xfId="0" applyFont="1" applyAlignment="1">
      <alignment horizontal="center" vertical="center" wrapText="1"/>
    </xf>
    <xf numFmtId="0" fontId="14" fillId="0" borderId="65"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64" xfId="0" applyFont="1" applyBorder="1" applyAlignment="1">
      <alignment horizontal="center" vertical="center" wrapText="1"/>
    </xf>
    <xf numFmtId="0" fontId="6" fillId="11" borderId="23" xfId="0" applyFont="1" applyFill="1" applyBorder="1" applyAlignment="1">
      <alignment horizontal="left"/>
    </xf>
    <xf numFmtId="0" fontId="6" fillId="11" borderId="39" xfId="0" applyFont="1" applyFill="1" applyBorder="1" applyAlignment="1">
      <alignment horizontal="left"/>
    </xf>
    <xf numFmtId="0" fontId="32" fillId="0" borderId="23" xfId="0" applyFont="1" applyBorder="1" applyAlignment="1">
      <alignment horizontal="left" vertical="center" wrapText="1"/>
    </xf>
    <xf numFmtId="0" fontId="32" fillId="0" borderId="39" xfId="0" applyFont="1" applyBorder="1" applyAlignment="1">
      <alignment horizontal="left" vertical="center" wrapText="1"/>
    </xf>
    <xf numFmtId="0" fontId="32" fillId="0" borderId="24" xfId="0" applyFont="1" applyBorder="1" applyAlignment="1">
      <alignment horizontal="left" vertical="center" wrapText="1"/>
    </xf>
    <xf numFmtId="0" fontId="32" fillId="0" borderId="63" xfId="0" applyFont="1" applyBorder="1" applyAlignment="1">
      <alignment horizontal="left" vertical="center" wrapText="1"/>
    </xf>
    <xf numFmtId="0" fontId="32" fillId="0" borderId="46" xfId="0" applyFont="1" applyBorder="1" applyAlignment="1">
      <alignment horizontal="left" vertical="center" wrapText="1"/>
    </xf>
    <xf numFmtId="0" fontId="32" fillId="0" borderId="65" xfId="0" applyFont="1" applyBorder="1" applyAlignment="1">
      <alignment horizontal="left" vertical="center" wrapText="1"/>
    </xf>
    <xf numFmtId="0" fontId="32" fillId="0" borderId="25" xfId="0" applyFont="1" applyBorder="1" applyAlignment="1">
      <alignment horizontal="left" vertical="center" wrapText="1"/>
    </xf>
    <xf numFmtId="0" fontId="32" fillId="0" borderId="64" xfId="0" applyFont="1" applyBorder="1" applyAlignment="1">
      <alignment horizontal="left" vertical="center" wrapText="1"/>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48" xfId="0" applyFont="1" applyBorder="1" applyAlignment="1">
      <alignment horizontal="center"/>
    </xf>
    <xf numFmtId="0" fontId="13" fillId="0" borderId="49" xfId="0" applyFont="1" applyBorder="1" applyAlignment="1">
      <alignment horizontal="center"/>
    </xf>
    <xf numFmtId="0" fontId="1" fillId="3" borderId="47" xfId="0" applyFont="1" applyFill="1" applyBorder="1" applyAlignment="1">
      <alignment horizontal="center" vertical="center"/>
    </xf>
    <xf numFmtId="0" fontId="1" fillId="3" borderId="48" xfId="0" applyFont="1" applyFill="1" applyBorder="1" applyAlignment="1">
      <alignment horizontal="center" vertical="center"/>
    </xf>
    <xf numFmtId="0" fontId="1" fillId="3" borderId="49" xfId="0" applyFont="1" applyFill="1" applyBorder="1" applyAlignment="1">
      <alignment horizontal="center" vertical="center"/>
    </xf>
    <xf numFmtId="0" fontId="2" fillId="0" borderId="24" xfId="0" applyFont="1" applyBorder="1" applyAlignment="1">
      <alignment horizontal="left" vertical="center" wrapText="1"/>
    </xf>
    <xf numFmtId="0" fontId="2" fillId="0" borderId="63" xfId="0" applyFont="1" applyBorder="1" applyAlignment="1">
      <alignment horizontal="left" vertical="center" wrapText="1"/>
    </xf>
    <xf numFmtId="0" fontId="2" fillId="0" borderId="25" xfId="0" applyFont="1" applyBorder="1" applyAlignment="1">
      <alignment horizontal="left" vertical="center" wrapText="1"/>
    </xf>
    <xf numFmtId="0" fontId="2" fillId="0" borderId="64" xfId="0" applyFont="1" applyBorder="1" applyAlignment="1">
      <alignment horizontal="left" vertical="center" wrapText="1"/>
    </xf>
    <xf numFmtId="0" fontId="14" fillId="0" borderId="23" xfId="0" applyFont="1" applyBorder="1" applyAlignment="1">
      <alignment horizontal="center"/>
    </xf>
    <xf numFmtId="0" fontId="14" fillId="0" borderId="31" xfId="0" applyFont="1" applyBorder="1" applyAlignment="1">
      <alignment horizontal="center"/>
    </xf>
    <xf numFmtId="0" fontId="14" fillId="0" borderId="39" xfId="0" applyFont="1" applyBorder="1" applyAlignment="1">
      <alignment horizontal="center"/>
    </xf>
    <xf numFmtId="0" fontId="14" fillId="0" borderId="0" xfId="0" applyFont="1" applyAlignment="1">
      <alignment horizontal="left" vertical="top" wrapText="1"/>
    </xf>
    <xf numFmtId="0" fontId="13" fillId="0" borderId="34" xfId="0" applyFont="1" applyBorder="1" applyAlignment="1">
      <alignment horizontal="center" vertical="center"/>
    </xf>
    <xf numFmtId="0" fontId="13" fillId="0" borderId="32" xfId="0" applyFont="1" applyBorder="1" applyAlignment="1">
      <alignment horizontal="center" vertical="center"/>
    </xf>
    <xf numFmtId="0" fontId="13" fillId="0" borderId="35" xfId="0" applyFont="1" applyBorder="1" applyAlignment="1">
      <alignment horizontal="center" vertical="center"/>
    </xf>
    <xf numFmtId="0" fontId="13" fillId="0" borderId="34"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5" xfId="0" applyFont="1" applyBorder="1" applyAlignment="1">
      <alignment horizontal="center" vertical="center" wrapText="1"/>
    </xf>
    <xf numFmtId="0" fontId="7" fillId="0" borderId="23" xfId="0" applyFont="1" applyBorder="1" applyAlignment="1">
      <alignment horizontal="left" vertical="center" wrapText="1"/>
    </xf>
    <xf numFmtId="0" fontId="7" fillId="0" borderId="39" xfId="0" applyFont="1" applyBorder="1" applyAlignment="1">
      <alignment horizontal="left" vertical="center" wrapText="1"/>
    </xf>
    <xf numFmtId="0" fontId="7" fillId="0" borderId="24" xfId="0" applyFont="1" applyBorder="1" applyAlignment="1">
      <alignment horizontal="left" vertical="center" wrapText="1"/>
    </xf>
    <xf numFmtId="0" fontId="7" fillId="0" borderId="63" xfId="0" applyFont="1" applyBorder="1" applyAlignment="1">
      <alignment horizontal="left" vertical="center" wrapText="1"/>
    </xf>
    <xf numFmtId="0" fontId="7" fillId="0" borderId="25" xfId="0" applyFont="1" applyBorder="1" applyAlignment="1">
      <alignment horizontal="left" vertical="center" wrapText="1"/>
    </xf>
    <xf numFmtId="0" fontId="7" fillId="0" borderId="64" xfId="0" applyFont="1" applyBorder="1" applyAlignment="1">
      <alignment horizontal="left" vertical="center" wrapText="1"/>
    </xf>
    <xf numFmtId="0" fontId="13" fillId="0" borderId="50" xfId="0" quotePrefix="1" applyFont="1" applyBorder="1" applyAlignment="1">
      <alignment horizontal="center" vertical="center"/>
    </xf>
    <xf numFmtId="0" fontId="13" fillId="0" borderId="51" xfId="0" quotePrefix="1" applyFont="1" applyBorder="1" applyAlignment="1">
      <alignment horizontal="center" vertical="center"/>
    </xf>
    <xf numFmtId="0" fontId="14" fillId="6" borderId="72"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2"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4" fillId="0" borderId="46" xfId="0" applyFont="1" applyBorder="1" applyAlignment="1">
      <alignment horizontal="center"/>
    </xf>
    <xf numFmtId="0" fontId="14" fillId="0" borderId="0" xfId="0" applyFont="1" applyAlignment="1">
      <alignment horizontal="center"/>
    </xf>
    <xf numFmtId="0" fontId="14" fillId="0" borderId="63" xfId="0" applyFont="1" applyBorder="1" applyAlignment="1">
      <alignment horizontal="center"/>
    </xf>
    <xf numFmtId="0" fontId="13" fillId="0" borderId="47" xfId="0" applyFont="1" applyBorder="1" applyAlignment="1">
      <alignment horizontal="center"/>
    </xf>
    <xf numFmtId="0" fontId="14" fillId="0" borderId="24" xfId="0" applyFont="1" applyBorder="1" applyAlignment="1">
      <alignment horizontal="left" vertical="center" wrapText="1"/>
    </xf>
    <xf numFmtId="0" fontId="14" fillId="0" borderId="15" xfId="0" applyFont="1" applyBorder="1" applyAlignment="1">
      <alignment horizontal="left" vertical="center" wrapText="1"/>
    </xf>
    <xf numFmtId="0" fontId="14" fillId="0" borderId="63" xfId="0" applyFont="1" applyBorder="1" applyAlignment="1">
      <alignment horizontal="left" vertical="center" wrapText="1"/>
    </xf>
    <xf numFmtId="0" fontId="14" fillId="0" borderId="25" xfId="0" applyFont="1" applyBorder="1" applyAlignment="1">
      <alignment horizontal="left" vertical="center" wrapText="1"/>
    </xf>
    <xf numFmtId="0" fontId="14" fillId="0" borderId="18" xfId="0" applyFont="1" applyBorder="1" applyAlignment="1">
      <alignment horizontal="left" vertical="center" wrapText="1"/>
    </xf>
    <xf numFmtId="0" fontId="14" fillId="0" borderId="64" xfId="0" applyFont="1" applyBorder="1" applyAlignment="1">
      <alignment horizontal="left" vertical="center" wrapText="1"/>
    </xf>
    <xf numFmtId="0" fontId="6" fillId="0" borderId="24"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4" xfId="0" applyFont="1" applyBorder="1" applyAlignment="1">
      <alignment horizontal="center" vertical="center" wrapText="1"/>
    </xf>
    <xf numFmtId="0" fontId="1" fillId="2" borderId="36"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6" fillId="2" borderId="70"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67" xfId="0" applyFont="1" applyFill="1" applyBorder="1" applyAlignment="1">
      <alignment horizontal="center" vertical="center"/>
    </xf>
    <xf numFmtId="0" fontId="6" fillId="5" borderId="44" xfId="0" applyFont="1" applyFill="1" applyBorder="1" applyAlignment="1">
      <alignment horizontal="center"/>
    </xf>
    <xf numFmtId="0" fontId="6" fillId="5" borderId="30" xfId="0" applyFont="1" applyFill="1" applyBorder="1" applyAlignment="1">
      <alignment horizontal="center"/>
    </xf>
    <xf numFmtId="0" fontId="6" fillId="4" borderId="37" xfId="0" applyFont="1" applyFill="1" applyBorder="1" applyAlignment="1">
      <alignment horizontal="center"/>
    </xf>
    <xf numFmtId="0" fontId="6" fillId="4" borderId="30" xfId="0" applyFont="1" applyFill="1" applyBorder="1" applyAlignment="1">
      <alignment horizontal="center"/>
    </xf>
    <xf numFmtId="0" fontId="6" fillId="7" borderId="37" xfId="0" applyFont="1" applyFill="1" applyBorder="1" applyAlignment="1">
      <alignment horizontal="center"/>
    </xf>
    <xf numFmtId="0" fontId="6" fillId="7" borderId="30" xfId="0" applyFont="1" applyFill="1" applyBorder="1" applyAlignment="1">
      <alignment horizontal="center"/>
    </xf>
    <xf numFmtId="0" fontId="6" fillId="7" borderId="24" xfId="0" applyFont="1" applyFill="1" applyBorder="1" applyAlignment="1">
      <alignment horizontal="center" vertical="center"/>
    </xf>
    <xf numFmtId="0" fontId="6" fillId="7" borderId="40" xfId="0" applyFont="1" applyFill="1" applyBorder="1" applyAlignment="1">
      <alignment horizontal="center" vertical="center"/>
    </xf>
    <xf numFmtId="0" fontId="6" fillId="6" borderId="41" xfId="0" applyFont="1" applyFill="1" applyBorder="1" applyAlignment="1">
      <alignment horizontal="center" vertical="center"/>
    </xf>
    <xf numFmtId="0" fontId="6" fillId="6" borderId="40" xfId="0" applyFont="1" applyFill="1" applyBorder="1" applyAlignment="1">
      <alignment horizontal="center" vertical="center"/>
    </xf>
    <xf numFmtId="0" fontId="6" fillId="7" borderId="33"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10" xfId="0" applyFont="1" applyFill="1" applyBorder="1" applyAlignment="1">
      <alignment horizontal="center" vertical="center"/>
    </xf>
    <xf numFmtId="0" fontId="6" fillId="4" borderId="33" xfId="0" applyFont="1" applyFill="1" applyBorder="1" applyAlignment="1">
      <alignment horizontal="center"/>
    </xf>
    <xf numFmtId="0" fontId="6" fillId="4" borderId="12" xfId="0" applyFont="1" applyFill="1" applyBorder="1" applyAlignment="1">
      <alignment horizontal="center"/>
    </xf>
    <xf numFmtId="0" fontId="6" fillId="4" borderId="10" xfId="0" applyFont="1" applyFill="1" applyBorder="1" applyAlignment="1">
      <alignment horizontal="center"/>
    </xf>
    <xf numFmtId="0" fontId="6" fillId="7" borderId="37" xfId="0" applyFont="1" applyFill="1" applyBorder="1" applyAlignment="1">
      <alignment horizontal="center" vertical="center"/>
    </xf>
    <xf numFmtId="0" fontId="6" fillId="7" borderId="30" xfId="0" applyFont="1" applyFill="1" applyBorder="1" applyAlignment="1">
      <alignment horizontal="center" vertical="center"/>
    </xf>
    <xf numFmtId="0" fontId="6" fillId="2" borderId="36" xfId="0" applyFont="1" applyFill="1" applyBorder="1" applyAlignment="1">
      <alignment horizontal="center" vertical="center"/>
    </xf>
    <xf numFmtId="0" fontId="6" fillId="5" borderId="37" xfId="0" applyFont="1" applyFill="1" applyBorder="1" applyAlignment="1">
      <alignment horizontal="center"/>
    </xf>
    <xf numFmtId="0" fontId="6" fillId="4" borderId="28" xfId="0" applyFont="1" applyFill="1" applyBorder="1" applyAlignment="1">
      <alignment horizontal="center" vertical="center"/>
    </xf>
    <xf numFmtId="0" fontId="6" fillId="5" borderId="7" xfId="0" applyFont="1" applyFill="1" applyBorder="1" applyAlignment="1">
      <alignment horizontal="center"/>
    </xf>
    <xf numFmtId="0" fontId="6" fillId="5" borderId="8" xfId="0" applyFont="1" applyFill="1" applyBorder="1" applyAlignment="1">
      <alignment horizontal="center"/>
    </xf>
    <xf numFmtId="0" fontId="6" fillId="4" borderId="6" xfId="0" applyFont="1" applyFill="1" applyBorder="1" applyAlignment="1">
      <alignment horizontal="center"/>
    </xf>
    <xf numFmtId="0" fontId="6" fillId="4" borderId="8" xfId="0" applyFont="1" applyFill="1" applyBorder="1" applyAlignment="1">
      <alignment horizontal="center"/>
    </xf>
    <xf numFmtId="0" fontId="6" fillId="7" borderId="6" xfId="0" applyFont="1" applyFill="1" applyBorder="1" applyAlignment="1">
      <alignment horizontal="center"/>
    </xf>
    <xf numFmtId="0" fontId="6" fillId="7" borderId="8" xfId="0" applyFont="1" applyFill="1" applyBorder="1" applyAlignment="1">
      <alignment horizontal="center"/>
    </xf>
    <xf numFmtId="0" fontId="6" fillId="4" borderId="34" xfId="0" applyFont="1" applyFill="1" applyBorder="1" applyAlignment="1">
      <alignment horizontal="center" vertical="center"/>
    </xf>
    <xf numFmtId="0" fontId="6" fillId="4" borderId="26" xfId="0" applyFont="1" applyFill="1" applyBorder="1" applyAlignment="1">
      <alignment horizontal="center" vertical="center"/>
    </xf>
    <xf numFmtId="0" fontId="6" fillId="7" borderId="26" xfId="0" applyFont="1" applyFill="1" applyBorder="1" applyAlignment="1">
      <alignment horizontal="center" vertical="center"/>
    </xf>
    <xf numFmtId="0" fontId="6" fillId="6" borderId="26"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2" xfId="0" applyFont="1" applyFill="1" applyBorder="1" applyAlignment="1">
      <alignment horizontal="center" vertical="center"/>
    </xf>
    <xf numFmtId="0" fontId="1" fillId="0" borderId="24" xfId="0" applyFont="1" applyBorder="1" applyAlignment="1">
      <alignment horizontal="left" vertical="top" wrapText="1"/>
    </xf>
    <xf numFmtId="0" fontId="1" fillId="0" borderId="15" xfId="0" applyFont="1" applyBorder="1" applyAlignment="1">
      <alignment horizontal="left" vertical="top" wrapText="1"/>
    </xf>
    <xf numFmtId="0" fontId="1" fillId="0" borderId="46" xfId="0" applyFont="1" applyBorder="1" applyAlignment="1">
      <alignment horizontal="left" vertical="top" wrapText="1"/>
    </xf>
    <xf numFmtId="0" fontId="1" fillId="0" borderId="0" xfId="0" applyFont="1" applyAlignment="1">
      <alignment horizontal="left" vertical="top" wrapText="1"/>
    </xf>
    <xf numFmtId="0" fontId="7" fillId="2" borderId="47" xfId="0" applyFont="1" applyFill="1" applyBorder="1" applyAlignment="1">
      <alignment horizontal="center" vertical="center" textRotation="90" wrapText="1"/>
    </xf>
    <xf numFmtId="0" fontId="7" fillId="2" borderId="48" xfId="0" applyFont="1" applyFill="1" applyBorder="1" applyAlignment="1">
      <alignment horizontal="center" vertical="center" textRotation="90" wrapText="1"/>
    </xf>
    <xf numFmtId="0" fontId="7" fillId="2" borderId="49" xfId="0" applyFont="1" applyFill="1" applyBorder="1" applyAlignment="1">
      <alignment horizontal="center" vertical="center" textRotation="90" wrapText="1"/>
    </xf>
    <xf numFmtId="0" fontId="1" fillId="0" borderId="63" xfId="0" applyFont="1" applyBorder="1" applyAlignment="1">
      <alignment horizontal="left" vertical="top" wrapText="1"/>
    </xf>
    <xf numFmtId="0" fontId="1" fillId="0" borderId="65" xfId="0" applyFont="1" applyBorder="1" applyAlignment="1">
      <alignment horizontal="left" vertical="top" wrapText="1"/>
    </xf>
    <xf numFmtId="0" fontId="6" fillId="7" borderId="2" xfId="0" applyFont="1" applyFill="1" applyBorder="1" applyAlignment="1">
      <alignment horizontal="center" vertical="center"/>
    </xf>
    <xf numFmtId="0" fontId="6" fillId="5" borderId="35" xfId="0" applyFont="1" applyFill="1" applyBorder="1" applyAlignment="1">
      <alignment horizontal="center" vertical="center"/>
    </xf>
    <xf numFmtId="0" fontId="6" fillId="5" borderId="28"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datasets.seed.nsw.gov.au/dataset/acid-sulfate-soils-risk0196c" TargetMode="External"/><Relationship Id="rId7" Type="http://schemas.openxmlformats.org/officeDocument/2006/relationships/printerSettings" Target="../printerSettings/printerSettings2.bin"/><Relationship Id="rId2" Type="http://schemas.openxmlformats.org/officeDocument/2006/relationships/hyperlink" Target="https://www.environment.nsw.gov.au/eSpade2WebApp" TargetMode="External"/><Relationship Id="rId1" Type="http://schemas.openxmlformats.org/officeDocument/2006/relationships/hyperlink" Target="https://resourcesandgeoscience.nsw.gov.au/miners-and-explorers/geoscience-information/products-and-data/maps/geological-maps" TargetMode="External"/><Relationship Id="rId6" Type="http://schemas.openxmlformats.org/officeDocument/2006/relationships/hyperlink" Target="https://www.safework.nsw.gov.au/__data/assets/pdf_file/0004/52177/SW08139-0520-500699_INT.PDF" TargetMode="External"/><Relationship Id="rId5" Type="http://schemas.openxmlformats.org/officeDocument/2006/relationships/hyperlink" Target="https://www.safework.nsw.gov.au/resource-library/licence-and-registrations/licensing-fees" TargetMode="External"/><Relationship Id="rId4" Type="http://schemas.openxmlformats.org/officeDocument/2006/relationships/hyperlink" Target="https://realtimedata.waternsw.com.a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schoolfinder.education.nsw.gov.au/" TargetMode="External"/><Relationship Id="rId2" Type="http://schemas.openxmlformats.org/officeDocument/2006/relationships/hyperlink" Target="https://www.parking.health.nsw.gov.au/" TargetMode="External"/><Relationship Id="rId1" Type="http://schemas.openxmlformats.org/officeDocument/2006/relationships/hyperlink" Target="https://realtimedata.waternsw.com.au/" TargetMode="External"/><Relationship Id="rId6" Type="http://schemas.openxmlformats.org/officeDocument/2006/relationships/printerSettings" Target="../printerSettings/printerSettings3.bin"/><Relationship Id="rId5" Type="http://schemas.openxmlformats.org/officeDocument/2006/relationships/hyperlink" Target="https://maps.six.nsw.gov.au/etopo.html" TargetMode="External"/><Relationship Id="rId4" Type="http://schemas.openxmlformats.org/officeDocument/2006/relationships/hyperlink" Target="http://childcarensw.com.au/"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datasets.seed.nsw.gov.au/dataset/sepp-caravan-parks" TargetMode="External"/><Relationship Id="rId1" Type="http://schemas.openxmlformats.org/officeDocument/2006/relationships/hyperlink" Target="https://realtimedata.waternsw.com.au/"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nationalparks.nsw.gov.au/nsw-state-map" TargetMode="External"/><Relationship Id="rId2" Type="http://schemas.openxmlformats.org/officeDocument/2006/relationships/hyperlink" Target="http://www.bom.gov.au/water/groundwater/gde/map.shtml" TargetMode="External"/><Relationship Id="rId1" Type="http://schemas.openxmlformats.org/officeDocument/2006/relationships/hyperlink" Target="https://www.epa.nsw.gov.au/licensing-and-regulation/licensing/environment-protection-licences/risk-based-licensing/risk-assessment-tool/sensitive-zone-maps" TargetMode="External"/><Relationship Id="rId5" Type="http://schemas.openxmlformats.org/officeDocument/2006/relationships/printerSettings" Target="../printerSettings/printerSettings5.bin"/><Relationship Id="rId4" Type="http://schemas.openxmlformats.org/officeDocument/2006/relationships/hyperlink" Target="https://www.dpi.nsw.gov.au/fishing/habitat/protecting-habitats/mpa"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B88BD-5C3E-4C76-9D1F-2548048BBDA5}">
  <dimension ref="A1:G32"/>
  <sheetViews>
    <sheetView tabSelected="1" workbookViewId="0"/>
  </sheetViews>
  <sheetFormatPr defaultRowHeight="14.5" x14ac:dyDescent="0.35"/>
  <cols>
    <col min="1" max="1" width="25.54296875" customWidth="1"/>
    <col min="2" max="3" width="8.6328125" bestFit="1" customWidth="1"/>
    <col min="4" max="4" width="29.54296875" customWidth="1"/>
    <col min="5" max="5" width="8.6328125" bestFit="1" customWidth="1"/>
    <col min="6" max="6" width="76.90625" customWidth="1"/>
    <col min="7" max="7" width="45.6328125" customWidth="1"/>
  </cols>
  <sheetData>
    <row r="1" spans="1:7" ht="15" thickBot="1" x14ac:dyDescent="0.4">
      <c r="A1" t="s">
        <v>206</v>
      </c>
    </row>
    <row r="2" spans="1:7" ht="15" thickBot="1" x14ac:dyDescent="0.4">
      <c r="A2" s="119" t="s">
        <v>151</v>
      </c>
      <c r="B2" s="382" t="s">
        <v>93</v>
      </c>
      <c r="C2" s="383"/>
      <c r="D2" s="389" t="s">
        <v>94</v>
      </c>
      <c r="E2" s="390"/>
      <c r="F2" s="124" t="s">
        <v>95</v>
      </c>
      <c r="G2" s="119" t="s">
        <v>155</v>
      </c>
    </row>
    <row r="3" spans="1:7" ht="15" customHeight="1" x14ac:dyDescent="0.35">
      <c r="A3" s="100" t="s">
        <v>152</v>
      </c>
      <c r="B3" s="13" t="s">
        <v>96</v>
      </c>
      <c r="C3" s="372" t="s">
        <v>157</v>
      </c>
      <c r="D3" s="121" t="s">
        <v>98</v>
      </c>
      <c r="E3" s="373" t="s">
        <v>157</v>
      </c>
      <c r="F3" s="125" t="s">
        <v>100</v>
      </c>
      <c r="G3" s="359" t="s">
        <v>156</v>
      </c>
    </row>
    <row r="4" spans="1:7" x14ac:dyDescent="0.35">
      <c r="A4" s="120" t="s">
        <v>153</v>
      </c>
      <c r="B4" s="10" t="s">
        <v>97</v>
      </c>
      <c r="C4" s="373"/>
      <c r="D4" s="121" t="s">
        <v>99</v>
      </c>
      <c r="E4" s="373"/>
      <c r="F4" s="126" t="s">
        <v>101</v>
      </c>
      <c r="G4" s="360"/>
    </row>
    <row r="5" spans="1:7" x14ac:dyDescent="0.35">
      <c r="A5" s="120" t="s">
        <v>154</v>
      </c>
      <c r="B5" s="11"/>
      <c r="C5" s="373"/>
      <c r="D5" s="122"/>
      <c r="E5" s="373"/>
      <c r="F5" s="126" t="s">
        <v>102</v>
      </c>
      <c r="G5" s="360"/>
    </row>
    <row r="6" spans="1:7" ht="15" thickBot="1" x14ac:dyDescent="0.4">
      <c r="A6" s="120"/>
      <c r="B6" s="11"/>
      <c r="C6" s="373"/>
      <c r="D6" s="123"/>
      <c r="E6" s="384"/>
      <c r="F6" s="127" t="s">
        <v>103</v>
      </c>
      <c r="G6" s="361"/>
    </row>
    <row r="7" spans="1:7" x14ac:dyDescent="0.35">
      <c r="A7" s="120"/>
      <c r="B7" s="11"/>
      <c r="C7" s="373"/>
      <c r="D7" s="362" t="s">
        <v>104</v>
      </c>
      <c r="E7" s="385" t="s">
        <v>157</v>
      </c>
      <c r="F7" s="125" t="s">
        <v>105</v>
      </c>
    </row>
    <row r="8" spans="1:7" x14ac:dyDescent="0.35">
      <c r="A8" s="120"/>
      <c r="B8" s="11"/>
      <c r="C8" s="373"/>
      <c r="D8" s="363"/>
      <c r="E8" s="386"/>
      <c r="F8" s="357" t="s">
        <v>106</v>
      </c>
    </row>
    <row r="9" spans="1:7" x14ac:dyDescent="0.35">
      <c r="A9" s="120"/>
      <c r="B9" s="11"/>
      <c r="C9" s="373"/>
      <c r="D9" s="363"/>
      <c r="E9" s="386"/>
      <c r="F9" s="357"/>
    </row>
    <row r="10" spans="1:7" x14ac:dyDescent="0.35">
      <c r="A10" s="120"/>
      <c r="B10" s="11"/>
      <c r="C10" s="373"/>
      <c r="D10" s="363"/>
      <c r="E10" s="386"/>
      <c r="F10" s="357"/>
    </row>
    <row r="11" spans="1:7" ht="15" thickBot="1" x14ac:dyDescent="0.4">
      <c r="A11" s="101"/>
      <c r="B11" s="11"/>
      <c r="C11" s="373"/>
      <c r="D11" s="364"/>
      <c r="E11" s="387"/>
      <c r="F11" s="128" t="s">
        <v>107</v>
      </c>
    </row>
    <row r="12" spans="1:7" x14ac:dyDescent="0.35">
      <c r="B12" s="8"/>
      <c r="C12" s="373"/>
      <c r="D12" s="365" t="s">
        <v>108</v>
      </c>
      <c r="E12" s="385" t="s">
        <v>157</v>
      </c>
      <c r="F12" s="13" t="s">
        <v>105</v>
      </c>
    </row>
    <row r="13" spans="1:7" x14ac:dyDescent="0.35">
      <c r="B13" s="8"/>
      <c r="C13" s="373"/>
      <c r="D13" s="366"/>
      <c r="E13" s="386"/>
      <c r="F13" s="10" t="s">
        <v>109</v>
      </c>
    </row>
    <row r="14" spans="1:7" x14ac:dyDescent="0.35">
      <c r="B14" s="8"/>
      <c r="C14" s="373"/>
      <c r="D14" s="366"/>
      <c r="E14" s="386"/>
      <c r="F14" s="358" t="s">
        <v>110</v>
      </c>
    </row>
    <row r="15" spans="1:7" x14ac:dyDescent="0.35">
      <c r="B15" s="8"/>
      <c r="C15" s="373"/>
      <c r="D15" s="366"/>
      <c r="E15" s="386"/>
      <c r="F15" s="358"/>
    </row>
    <row r="16" spans="1:7" ht="15" thickBot="1" x14ac:dyDescent="0.4">
      <c r="B16" s="8"/>
      <c r="C16" s="373"/>
      <c r="D16" s="367"/>
      <c r="E16" s="387"/>
      <c r="F16" s="15" t="s">
        <v>111</v>
      </c>
    </row>
    <row r="17" spans="2:6" x14ac:dyDescent="0.35">
      <c r="B17" s="8"/>
      <c r="C17" s="373"/>
      <c r="D17" s="365" t="s">
        <v>112</v>
      </c>
      <c r="E17" s="388" t="s">
        <v>157</v>
      </c>
      <c r="F17" s="13" t="s">
        <v>113</v>
      </c>
    </row>
    <row r="18" spans="2:6" x14ac:dyDescent="0.35">
      <c r="B18" s="8"/>
      <c r="C18" s="373"/>
      <c r="D18" s="366"/>
      <c r="E18" s="386"/>
      <c r="F18" s="13" t="s">
        <v>114</v>
      </c>
    </row>
    <row r="19" spans="2:6" x14ac:dyDescent="0.35">
      <c r="B19" s="8"/>
      <c r="C19" s="373"/>
      <c r="D19" s="366"/>
      <c r="E19" s="386"/>
      <c r="F19" s="13" t="s">
        <v>115</v>
      </c>
    </row>
    <row r="20" spans="2:6" x14ac:dyDescent="0.35">
      <c r="B20" s="8"/>
      <c r="C20" s="373"/>
      <c r="D20" s="366"/>
      <c r="E20" s="386"/>
      <c r="F20" s="13" t="s">
        <v>116</v>
      </c>
    </row>
    <row r="21" spans="2:6" ht="25" x14ac:dyDescent="0.35">
      <c r="B21" s="8"/>
      <c r="C21" s="373"/>
      <c r="D21" s="366"/>
      <c r="E21" s="386"/>
      <c r="F21" s="10" t="s">
        <v>117</v>
      </c>
    </row>
    <row r="22" spans="2:6" ht="15" thickBot="1" x14ac:dyDescent="0.4">
      <c r="B22" s="9"/>
      <c r="C22" s="373"/>
      <c r="D22" s="367"/>
      <c r="E22" s="387"/>
      <c r="F22" s="15" t="s">
        <v>118</v>
      </c>
    </row>
    <row r="23" spans="2:6" x14ac:dyDescent="0.35">
      <c r="B23" s="368" t="s">
        <v>119</v>
      </c>
      <c r="C23" s="374" t="s">
        <v>157</v>
      </c>
      <c r="D23" s="370" t="s">
        <v>120</v>
      </c>
      <c r="E23" s="377" t="s">
        <v>157</v>
      </c>
      <c r="F23" s="13" t="s">
        <v>121</v>
      </c>
    </row>
    <row r="24" spans="2:6" ht="15" thickBot="1" x14ac:dyDescent="0.4">
      <c r="B24" s="369"/>
      <c r="C24" s="375"/>
      <c r="D24" s="371"/>
      <c r="E24" s="378"/>
      <c r="F24" s="14" t="s">
        <v>122</v>
      </c>
    </row>
    <row r="25" spans="2:6" x14ac:dyDescent="0.35">
      <c r="B25" s="354" t="s">
        <v>123</v>
      </c>
      <c r="C25" s="374" t="s">
        <v>157</v>
      </c>
      <c r="D25" s="10" t="s">
        <v>124</v>
      </c>
      <c r="E25" s="379" t="s">
        <v>157</v>
      </c>
      <c r="F25" s="13" t="s">
        <v>105</v>
      </c>
    </row>
    <row r="26" spans="2:6" ht="37.5" x14ac:dyDescent="0.35">
      <c r="B26" s="355"/>
      <c r="C26" s="376"/>
      <c r="D26" s="10" t="s">
        <v>125</v>
      </c>
      <c r="E26" s="380"/>
      <c r="F26" s="10" t="s">
        <v>126</v>
      </c>
    </row>
    <row r="27" spans="2:6" x14ac:dyDescent="0.35">
      <c r="B27" s="355"/>
      <c r="C27" s="376"/>
      <c r="D27" s="10"/>
      <c r="E27" s="380"/>
      <c r="F27" s="13" t="s">
        <v>127</v>
      </c>
    </row>
    <row r="28" spans="2:6" x14ac:dyDescent="0.35">
      <c r="B28" s="355"/>
      <c r="C28" s="376"/>
      <c r="D28" s="11"/>
      <c r="E28" s="380"/>
      <c r="F28" s="10" t="s">
        <v>128</v>
      </c>
    </row>
    <row r="29" spans="2:6" x14ac:dyDescent="0.35">
      <c r="B29" s="355"/>
      <c r="C29" s="376"/>
      <c r="D29" s="11"/>
      <c r="E29" s="380"/>
      <c r="F29" s="13" t="s">
        <v>129</v>
      </c>
    </row>
    <row r="30" spans="2:6" ht="25" x14ac:dyDescent="0.35">
      <c r="B30" s="355"/>
      <c r="C30" s="376"/>
      <c r="D30" s="11"/>
      <c r="E30" s="380"/>
      <c r="F30" s="10" t="s">
        <v>130</v>
      </c>
    </row>
    <row r="31" spans="2:6" ht="15" thickBot="1" x14ac:dyDescent="0.4">
      <c r="B31" s="356"/>
      <c r="C31" s="375"/>
      <c r="D31" s="12"/>
      <c r="E31" s="381"/>
      <c r="F31" s="15" t="s">
        <v>131</v>
      </c>
    </row>
    <row r="32" spans="2:6" ht="66.75" customHeight="1" thickBot="1" x14ac:dyDescent="0.4">
      <c r="B32" s="130" t="s">
        <v>132</v>
      </c>
      <c r="C32" s="131" t="s">
        <v>157</v>
      </c>
      <c r="D32" s="15" t="s">
        <v>158</v>
      </c>
      <c r="E32" s="129" t="s">
        <v>157</v>
      </c>
      <c r="F32" s="14" t="s">
        <v>133</v>
      </c>
    </row>
  </sheetData>
  <mergeCells count="20">
    <mergeCell ref="B2:C2"/>
    <mergeCell ref="E3:E6"/>
    <mergeCell ref="E7:E11"/>
    <mergeCell ref="E12:E16"/>
    <mergeCell ref="E17:E22"/>
    <mergeCell ref="D2:E2"/>
    <mergeCell ref="B25:B31"/>
    <mergeCell ref="F8:F10"/>
    <mergeCell ref="F14:F15"/>
    <mergeCell ref="G3:G6"/>
    <mergeCell ref="D7:D11"/>
    <mergeCell ref="D12:D16"/>
    <mergeCell ref="D17:D22"/>
    <mergeCell ref="B23:B24"/>
    <mergeCell ref="D23:D24"/>
    <mergeCell ref="C3:C22"/>
    <mergeCell ref="C23:C24"/>
    <mergeCell ref="C25:C31"/>
    <mergeCell ref="E23:E24"/>
    <mergeCell ref="E25:E31"/>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0"/>
  <sheetViews>
    <sheetView zoomScale="70" zoomScaleNormal="70" workbookViewId="0">
      <selection activeCell="N21" sqref="N21"/>
    </sheetView>
  </sheetViews>
  <sheetFormatPr defaultRowHeight="14.5" x14ac:dyDescent="0.35"/>
  <cols>
    <col min="1" max="1" width="2.90625" style="2" bestFit="1" customWidth="1"/>
    <col min="2" max="2" width="17.54296875" customWidth="1"/>
    <col min="3" max="3" width="46.453125" customWidth="1"/>
    <col min="4" max="4" width="10.36328125" style="2" customWidth="1"/>
    <col min="5" max="5" width="9.90625" style="2" customWidth="1"/>
    <col min="6" max="6" width="9.453125" style="2" customWidth="1"/>
    <col min="7" max="7" width="9.36328125" style="2" customWidth="1"/>
    <col min="8" max="8" width="10.54296875" customWidth="1"/>
    <col min="9" max="9" width="14" customWidth="1"/>
    <col min="10" max="10" width="15" customWidth="1"/>
    <col min="11" max="11" width="10.6328125" customWidth="1"/>
    <col min="12" max="12" width="6" customWidth="1"/>
    <col min="13" max="13" width="8.90625" bestFit="1" customWidth="1"/>
    <col min="14" max="14" width="8.6328125" bestFit="1" customWidth="1"/>
    <col min="15" max="15" width="5.54296875" customWidth="1"/>
    <col min="16" max="16" width="90.08984375" customWidth="1"/>
    <col min="17" max="17" width="94.36328125" customWidth="1"/>
    <col min="18" max="18" width="92.54296875" bestFit="1" customWidth="1"/>
  </cols>
  <sheetData>
    <row r="1" spans="1:17" ht="15" thickBot="1" x14ac:dyDescent="0.4">
      <c r="B1" s="292" t="s">
        <v>255</v>
      </c>
    </row>
    <row r="2" spans="1:17" ht="15" thickBot="1" x14ac:dyDescent="0.4">
      <c r="A2" s="36" t="s">
        <v>49</v>
      </c>
      <c r="B2" s="132" t="s">
        <v>252</v>
      </c>
      <c r="C2" s="37" t="s">
        <v>143</v>
      </c>
      <c r="D2" s="23">
        <v>3</v>
      </c>
      <c r="E2" s="23">
        <v>2</v>
      </c>
      <c r="F2" s="23">
        <v>1</v>
      </c>
      <c r="G2" s="24">
        <v>0</v>
      </c>
      <c r="H2" s="96" t="s">
        <v>16</v>
      </c>
      <c r="I2" s="391" t="s">
        <v>165</v>
      </c>
      <c r="J2" s="392"/>
      <c r="K2" s="38" t="s">
        <v>163</v>
      </c>
      <c r="M2" s="38" t="s">
        <v>136</v>
      </c>
      <c r="N2" s="38" t="s">
        <v>137</v>
      </c>
      <c r="P2" s="391" t="s">
        <v>207</v>
      </c>
      <c r="Q2" s="392"/>
    </row>
    <row r="3" spans="1:17" ht="26.5" thickBot="1" x14ac:dyDescent="0.4">
      <c r="A3" s="145">
        <v>1</v>
      </c>
      <c r="B3" s="148" t="s">
        <v>187</v>
      </c>
      <c r="C3" s="135" t="s">
        <v>166</v>
      </c>
      <c r="D3" s="25" t="s">
        <v>9</v>
      </c>
      <c r="E3" s="30" t="s">
        <v>161</v>
      </c>
      <c r="F3" s="44" t="s">
        <v>162</v>
      </c>
      <c r="G3" s="30" t="s">
        <v>5</v>
      </c>
      <c r="H3" s="296"/>
      <c r="I3" s="439"/>
      <c r="J3" s="440"/>
      <c r="K3" s="133"/>
      <c r="M3" s="16">
        <v>2</v>
      </c>
      <c r="N3" s="16">
        <v>0</v>
      </c>
      <c r="P3" s="250" t="s">
        <v>208</v>
      </c>
      <c r="Q3" s="253"/>
    </row>
    <row r="4" spans="1:17" x14ac:dyDescent="0.35">
      <c r="A4" s="419">
        <v>2</v>
      </c>
      <c r="B4" s="427" t="s">
        <v>51</v>
      </c>
      <c r="C4" s="136" t="s">
        <v>1</v>
      </c>
      <c r="D4" s="22" t="s">
        <v>10</v>
      </c>
      <c r="E4" s="26" t="s">
        <v>9</v>
      </c>
      <c r="F4" s="26" t="s">
        <v>9</v>
      </c>
      <c r="G4" s="26" t="s">
        <v>9</v>
      </c>
      <c r="H4" s="413"/>
      <c r="I4" s="441"/>
      <c r="J4" s="442"/>
      <c r="K4" s="431"/>
      <c r="M4" s="428">
        <v>3</v>
      </c>
      <c r="N4" s="428">
        <v>1</v>
      </c>
      <c r="P4" s="248" t="s">
        <v>209</v>
      </c>
      <c r="Q4" s="254" t="s">
        <v>211</v>
      </c>
    </row>
    <row r="5" spans="1:17" x14ac:dyDescent="0.35">
      <c r="A5" s="419"/>
      <c r="B5" s="427"/>
      <c r="C5" s="136" t="s">
        <v>2</v>
      </c>
      <c r="D5" s="26" t="s">
        <v>9</v>
      </c>
      <c r="E5" s="22" t="s">
        <v>11</v>
      </c>
      <c r="F5" s="26" t="s">
        <v>9</v>
      </c>
      <c r="G5" s="26" t="s">
        <v>9</v>
      </c>
      <c r="H5" s="413"/>
      <c r="I5" s="443"/>
      <c r="J5" s="444"/>
      <c r="K5" s="432"/>
      <c r="M5" s="429"/>
      <c r="N5" s="429"/>
      <c r="P5" s="134" t="s">
        <v>210</v>
      </c>
      <c r="Q5" s="255" t="s">
        <v>212</v>
      </c>
    </row>
    <row r="6" spans="1:17" ht="30" customHeight="1" thickBot="1" x14ac:dyDescent="0.4">
      <c r="A6" s="419"/>
      <c r="B6" s="427"/>
      <c r="C6" s="136" t="s">
        <v>3</v>
      </c>
      <c r="D6" s="26" t="s">
        <v>9</v>
      </c>
      <c r="E6" s="26" t="s">
        <v>9</v>
      </c>
      <c r="F6" s="22" t="s">
        <v>12</v>
      </c>
      <c r="G6" s="26" t="s">
        <v>9</v>
      </c>
      <c r="H6" s="413"/>
      <c r="I6" s="439"/>
      <c r="J6" s="440"/>
      <c r="K6" s="433"/>
      <c r="M6" s="430"/>
      <c r="N6" s="430"/>
      <c r="P6" s="249" t="s">
        <v>213</v>
      </c>
      <c r="Q6" s="101"/>
    </row>
    <row r="7" spans="1:17" ht="15" thickBot="1" x14ac:dyDescent="0.4">
      <c r="A7" s="146">
        <v>3</v>
      </c>
      <c r="B7" s="93" t="s">
        <v>140</v>
      </c>
      <c r="C7" s="136" t="s">
        <v>35</v>
      </c>
      <c r="D7" s="22" t="s">
        <v>6</v>
      </c>
      <c r="E7" s="22" t="s">
        <v>7</v>
      </c>
      <c r="F7" s="22" t="s">
        <v>8</v>
      </c>
      <c r="G7" s="26" t="s">
        <v>9</v>
      </c>
      <c r="H7" s="297"/>
      <c r="I7" s="445"/>
      <c r="J7" s="446"/>
      <c r="K7" s="111"/>
      <c r="M7" s="16">
        <v>3</v>
      </c>
      <c r="N7" s="16">
        <v>1</v>
      </c>
      <c r="P7" s="250" t="s">
        <v>215</v>
      </c>
      <c r="Q7" s="256" t="s">
        <v>214</v>
      </c>
    </row>
    <row r="8" spans="1:17" ht="15" thickBot="1" x14ac:dyDescent="0.4">
      <c r="A8" s="146">
        <v>4</v>
      </c>
      <c r="B8" s="93" t="s">
        <v>141</v>
      </c>
      <c r="C8" s="136" t="s">
        <v>59</v>
      </c>
      <c r="D8" s="22" t="s">
        <v>6</v>
      </c>
      <c r="E8" s="22" t="s">
        <v>7</v>
      </c>
      <c r="F8" s="22" t="s">
        <v>8</v>
      </c>
      <c r="G8" s="26" t="s">
        <v>9</v>
      </c>
      <c r="H8" s="297"/>
      <c r="I8" s="447"/>
      <c r="J8" s="448"/>
      <c r="K8" s="111"/>
      <c r="M8" s="16">
        <v>3</v>
      </c>
      <c r="N8" s="16">
        <v>1</v>
      </c>
      <c r="P8" s="251" t="s">
        <v>216</v>
      </c>
      <c r="Q8" s="253"/>
    </row>
    <row r="9" spans="1:17" ht="58.5" customHeight="1" thickBot="1" x14ac:dyDescent="0.4">
      <c r="A9" s="147">
        <v>5</v>
      </c>
      <c r="B9" s="94" t="s">
        <v>72</v>
      </c>
      <c r="C9" s="137" t="s">
        <v>48</v>
      </c>
      <c r="D9" s="27" t="s">
        <v>6</v>
      </c>
      <c r="E9" s="27" t="s">
        <v>7</v>
      </c>
      <c r="F9" s="27" t="s">
        <v>8</v>
      </c>
      <c r="G9" s="41" t="s">
        <v>47</v>
      </c>
      <c r="H9" s="298"/>
      <c r="I9" s="449"/>
      <c r="J9" s="450"/>
      <c r="K9" s="115"/>
      <c r="M9" s="16">
        <v>3</v>
      </c>
      <c r="N9" s="16">
        <v>0</v>
      </c>
      <c r="P9" s="252" t="s">
        <v>218</v>
      </c>
      <c r="Q9" s="256" t="s">
        <v>217</v>
      </c>
    </row>
    <row r="10" spans="1:17" ht="15" thickBot="1" x14ac:dyDescent="0.4">
      <c r="A10" s="42"/>
      <c r="B10" s="290" t="s">
        <v>253</v>
      </c>
      <c r="C10" s="138" t="s">
        <v>142</v>
      </c>
      <c r="D10" s="32">
        <v>6</v>
      </c>
      <c r="E10" s="33">
        <v>4</v>
      </c>
      <c r="F10" s="33">
        <v>2</v>
      </c>
      <c r="G10" s="34">
        <v>0</v>
      </c>
      <c r="H10" s="299">
        <f>H9+H8+H7+H4+H3</f>
        <v>0</v>
      </c>
      <c r="I10" s="149"/>
      <c r="J10" s="149"/>
      <c r="K10" s="79"/>
      <c r="M10" s="348">
        <f>SUM(M3:M9)</f>
        <v>14</v>
      </c>
      <c r="N10" s="349">
        <f>SUM(N3:N9)</f>
        <v>3</v>
      </c>
      <c r="P10" s="391"/>
      <c r="Q10" s="392"/>
    </row>
    <row r="11" spans="1:17" ht="43.5" customHeight="1" thickBot="1" x14ac:dyDescent="0.4">
      <c r="A11" s="418">
        <v>6</v>
      </c>
      <c r="B11" s="415" t="s">
        <v>90</v>
      </c>
      <c r="C11" s="139" t="s">
        <v>138</v>
      </c>
      <c r="D11" s="30" t="s">
        <v>91</v>
      </c>
      <c r="E11" s="25" t="s">
        <v>9</v>
      </c>
      <c r="F11" s="25" t="s">
        <v>9</v>
      </c>
      <c r="G11" s="35" t="s">
        <v>92</v>
      </c>
      <c r="H11" s="300"/>
      <c r="I11" s="451"/>
      <c r="J11" s="452"/>
      <c r="K11" s="133"/>
      <c r="M11" s="16">
        <v>6</v>
      </c>
      <c r="N11" s="17">
        <v>0</v>
      </c>
      <c r="P11" s="396" t="s">
        <v>221</v>
      </c>
      <c r="Q11" s="257"/>
    </row>
    <row r="12" spans="1:17" ht="21.75" customHeight="1" x14ac:dyDescent="0.35">
      <c r="A12" s="419"/>
      <c r="B12" s="416"/>
      <c r="C12" s="136" t="s">
        <v>83</v>
      </c>
      <c r="D12" s="22" t="s">
        <v>17</v>
      </c>
      <c r="E12" s="26" t="s">
        <v>9</v>
      </c>
      <c r="F12" s="26" t="s">
        <v>9</v>
      </c>
      <c r="G12" s="22" t="s">
        <v>82</v>
      </c>
      <c r="H12" s="413"/>
      <c r="I12" s="453"/>
      <c r="J12" s="454"/>
      <c r="K12" s="431"/>
      <c r="M12" s="434">
        <v>6</v>
      </c>
      <c r="N12" s="434">
        <v>0</v>
      </c>
      <c r="P12" s="397"/>
      <c r="Q12" s="258"/>
    </row>
    <row r="13" spans="1:17" ht="29.25" customHeight="1" x14ac:dyDescent="0.35">
      <c r="A13" s="419"/>
      <c r="B13" s="416"/>
      <c r="C13" s="199" t="s">
        <v>84</v>
      </c>
      <c r="D13" s="22" t="s">
        <v>17</v>
      </c>
      <c r="E13" s="26" t="s">
        <v>9</v>
      </c>
      <c r="F13" s="26" t="s">
        <v>9</v>
      </c>
      <c r="G13" s="22" t="s">
        <v>82</v>
      </c>
      <c r="H13" s="413"/>
      <c r="I13" s="455"/>
      <c r="J13" s="456"/>
      <c r="K13" s="432"/>
      <c r="M13" s="435"/>
      <c r="N13" s="435"/>
      <c r="P13" s="397"/>
      <c r="Q13" s="255" t="s">
        <v>219</v>
      </c>
    </row>
    <row r="14" spans="1:17" ht="27.75" customHeight="1" thickBot="1" x14ac:dyDescent="0.4">
      <c r="A14" s="420"/>
      <c r="B14" s="417"/>
      <c r="C14" s="140" t="s">
        <v>0</v>
      </c>
      <c r="D14" s="27"/>
      <c r="E14" s="27" t="s">
        <v>17</v>
      </c>
      <c r="F14" s="31" t="s">
        <v>9</v>
      </c>
      <c r="G14" s="27" t="s">
        <v>82</v>
      </c>
      <c r="H14" s="414"/>
      <c r="I14" s="457"/>
      <c r="J14" s="458"/>
      <c r="K14" s="437"/>
      <c r="M14" s="436"/>
      <c r="N14" s="436"/>
      <c r="P14" s="398"/>
      <c r="Q14" s="259" t="s">
        <v>220</v>
      </c>
    </row>
    <row r="15" spans="1:17" ht="15" thickBot="1" x14ac:dyDescent="0.4">
      <c r="A15" s="43"/>
      <c r="B15" s="291" t="s">
        <v>254</v>
      </c>
      <c r="C15" s="141" t="s">
        <v>144</v>
      </c>
      <c r="D15" s="32">
        <v>12</v>
      </c>
      <c r="E15" s="33">
        <v>8</v>
      </c>
      <c r="F15" s="33">
        <v>4</v>
      </c>
      <c r="G15" s="34">
        <v>0</v>
      </c>
      <c r="H15" s="299">
        <f>H12+H11</f>
        <v>0</v>
      </c>
      <c r="I15" s="149"/>
      <c r="J15" s="149"/>
      <c r="K15" s="79"/>
      <c r="M15" s="350">
        <v>12</v>
      </c>
      <c r="N15" s="351">
        <f>SUM(N11:N14)</f>
        <v>0</v>
      </c>
      <c r="P15" s="391"/>
      <c r="Q15" s="392"/>
    </row>
    <row r="16" spans="1:17" ht="48" customHeight="1" x14ac:dyDescent="0.35">
      <c r="A16" s="418">
        <v>7</v>
      </c>
      <c r="B16" s="415" t="s">
        <v>134</v>
      </c>
      <c r="C16" s="142" t="s">
        <v>88</v>
      </c>
      <c r="D16" s="44" t="s">
        <v>145</v>
      </c>
      <c r="E16" s="25" t="s">
        <v>9</v>
      </c>
      <c r="F16" s="25" t="s">
        <v>9</v>
      </c>
      <c r="G16" s="25" t="s">
        <v>9</v>
      </c>
      <c r="H16" s="412"/>
      <c r="I16" s="459"/>
      <c r="J16" s="460"/>
      <c r="K16" s="438"/>
      <c r="M16" s="428">
        <v>12</v>
      </c>
      <c r="N16" s="428">
        <v>0</v>
      </c>
      <c r="P16" s="393" t="s">
        <v>222</v>
      </c>
      <c r="Q16" s="100"/>
    </row>
    <row r="17" spans="1:17" ht="54" customHeight="1" x14ac:dyDescent="0.35">
      <c r="A17" s="419"/>
      <c r="B17" s="416"/>
      <c r="C17" s="143" t="s">
        <v>164</v>
      </c>
      <c r="D17" s="26" t="s">
        <v>9</v>
      </c>
      <c r="E17" s="22" t="s">
        <v>85</v>
      </c>
      <c r="F17" s="29" t="s">
        <v>89</v>
      </c>
      <c r="G17" s="26" t="s">
        <v>9</v>
      </c>
      <c r="H17" s="413"/>
      <c r="I17" s="443"/>
      <c r="J17" s="444"/>
      <c r="K17" s="432"/>
      <c r="M17" s="429"/>
      <c r="N17" s="429"/>
      <c r="P17" s="394"/>
      <c r="Q17" s="120"/>
    </row>
    <row r="18" spans="1:17" ht="15" thickBot="1" x14ac:dyDescent="0.4">
      <c r="A18" s="420"/>
      <c r="B18" s="417"/>
      <c r="C18" s="144" t="s">
        <v>87</v>
      </c>
      <c r="D18" s="31" t="s">
        <v>9</v>
      </c>
      <c r="E18" s="31" t="s">
        <v>9</v>
      </c>
      <c r="F18" s="31" t="s">
        <v>9</v>
      </c>
      <c r="G18" s="27" t="s">
        <v>86</v>
      </c>
      <c r="H18" s="414"/>
      <c r="I18" s="461"/>
      <c r="J18" s="462"/>
      <c r="K18" s="437"/>
      <c r="M18" s="430"/>
      <c r="N18" s="430"/>
      <c r="P18" s="395"/>
      <c r="Q18" s="101"/>
    </row>
    <row r="19" spans="1:17" ht="15" thickBot="1" x14ac:dyDescent="0.4">
      <c r="A19" s="421"/>
      <c r="B19" s="422"/>
      <c r="C19" s="423"/>
      <c r="D19" s="302"/>
      <c r="E19" s="303"/>
      <c r="F19" s="303"/>
      <c r="G19" s="306" t="s">
        <v>265</v>
      </c>
      <c r="H19" s="299">
        <f>H16</f>
        <v>0</v>
      </c>
      <c r="I19" s="308"/>
      <c r="J19" s="309"/>
      <c r="K19" s="213"/>
      <c r="M19" s="350">
        <v>12</v>
      </c>
      <c r="N19" s="351">
        <f>SUM(N160)</f>
        <v>0</v>
      </c>
      <c r="P19" s="301"/>
    </row>
    <row r="20" spans="1:17" ht="18" customHeight="1" thickBot="1" x14ac:dyDescent="0.4">
      <c r="A20" s="424"/>
      <c r="B20" s="425"/>
      <c r="C20" s="426"/>
      <c r="D20" s="304"/>
      <c r="E20" s="305"/>
      <c r="F20" s="305"/>
      <c r="G20" s="97" t="s">
        <v>135</v>
      </c>
      <c r="H20" s="233">
        <f>H19+H15+H10</f>
        <v>0</v>
      </c>
      <c r="I20" s="307"/>
      <c r="J20" s="310"/>
      <c r="M20" s="18">
        <f>M15+M10+M19</f>
        <v>38</v>
      </c>
      <c r="N20" s="19">
        <f>N16+N15+N10</f>
        <v>3</v>
      </c>
    </row>
    <row r="21" spans="1:17" ht="32.25" customHeight="1" thickBot="1" x14ac:dyDescent="0.4">
      <c r="B21" s="102"/>
      <c r="C21" s="28"/>
      <c r="D21" s="399" t="s">
        <v>188</v>
      </c>
      <c r="E21" s="400"/>
      <c r="F21" s="400"/>
      <c r="G21" s="401"/>
      <c r="H21" s="409"/>
      <c r="I21" s="410"/>
      <c r="J21" s="411"/>
    </row>
    <row r="22" spans="1:17" x14ac:dyDescent="0.35">
      <c r="D22" s="408" t="s">
        <v>26</v>
      </c>
      <c r="E22" s="408"/>
      <c r="F22" s="408"/>
      <c r="G22" s="408"/>
      <c r="H22" s="408"/>
      <c r="I22" s="408"/>
      <c r="J22" s="408"/>
    </row>
    <row r="23" spans="1:17" x14ac:dyDescent="0.35">
      <c r="D23" s="98">
        <v>3</v>
      </c>
      <c r="E23" s="98">
        <v>5</v>
      </c>
      <c r="F23" s="98">
        <v>6</v>
      </c>
      <c r="G23" s="98">
        <v>11</v>
      </c>
      <c r="H23" s="98">
        <v>12</v>
      </c>
      <c r="I23" s="231">
        <v>23</v>
      </c>
      <c r="J23" s="231" t="s">
        <v>139</v>
      </c>
    </row>
    <row r="24" spans="1:17" x14ac:dyDescent="0.35">
      <c r="D24" s="402" t="s">
        <v>24</v>
      </c>
      <c r="E24" s="403"/>
      <c r="F24" s="404" t="s">
        <v>31</v>
      </c>
      <c r="G24" s="405"/>
      <c r="H24" s="406" t="s">
        <v>23</v>
      </c>
      <c r="I24" s="407"/>
      <c r="J24" s="232" t="s">
        <v>30</v>
      </c>
    </row>
    <row r="28" spans="1:17" x14ac:dyDescent="0.35">
      <c r="A28" s="230"/>
      <c r="B28" s="230"/>
      <c r="C28" s="230"/>
    </row>
    <row r="29" spans="1:17" x14ac:dyDescent="0.35">
      <c r="A29" s="230"/>
      <c r="B29" s="230"/>
      <c r="C29" s="230"/>
    </row>
    <row r="30" spans="1:17" ht="21" customHeight="1" x14ac:dyDescent="0.35">
      <c r="A30" s="230"/>
      <c r="B30" s="230"/>
      <c r="C30" s="230"/>
    </row>
  </sheetData>
  <mergeCells count="39">
    <mergeCell ref="I2:J2"/>
    <mergeCell ref="I3:J3"/>
    <mergeCell ref="I4:J6"/>
    <mergeCell ref="I7:J7"/>
    <mergeCell ref="I8:J8"/>
    <mergeCell ref="N4:N6"/>
    <mergeCell ref="K4:K6"/>
    <mergeCell ref="M12:M14"/>
    <mergeCell ref="N12:N14"/>
    <mergeCell ref="M16:M18"/>
    <mergeCell ref="N16:N18"/>
    <mergeCell ref="K12:K14"/>
    <mergeCell ref="K16:K18"/>
    <mergeCell ref="A19:C20"/>
    <mergeCell ref="H4:H6"/>
    <mergeCell ref="B4:B6"/>
    <mergeCell ref="A4:A6"/>
    <mergeCell ref="M4:M6"/>
    <mergeCell ref="I9:J9"/>
    <mergeCell ref="I11:J11"/>
    <mergeCell ref="I12:J14"/>
    <mergeCell ref="I16:J18"/>
    <mergeCell ref="H16:H18"/>
    <mergeCell ref="H12:H14"/>
    <mergeCell ref="B16:B18"/>
    <mergeCell ref="A16:A18"/>
    <mergeCell ref="A11:A14"/>
    <mergeCell ref="B11:B14"/>
    <mergeCell ref="D21:G21"/>
    <mergeCell ref="D24:E24"/>
    <mergeCell ref="F24:G24"/>
    <mergeCell ref="H24:I24"/>
    <mergeCell ref="D22:J22"/>
    <mergeCell ref="H21:J21"/>
    <mergeCell ref="P15:Q15"/>
    <mergeCell ref="P16:P18"/>
    <mergeCell ref="P2:Q2"/>
    <mergeCell ref="P10:Q10"/>
    <mergeCell ref="P11:P14"/>
  </mergeCells>
  <hyperlinks>
    <hyperlink ref="Q4" r:id="rId1" xr:uid="{EBB1D370-8E4D-4B79-894A-34AD23A0D8B4}"/>
    <hyperlink ref="Q5" r:id="rId2" xr:uid="{ED9F5871-03A7-492C-8D5B-18016E43E209}"/>
    <hyperlink ref="Q7" r:id="rId3" xr:uid="{098B5BCC-AF75-4E8E-AEF6-894AD722F02E}"/>
    <hyperlink ref="Q9" r:id="rId4" xr:uid="{8DC66EB4-32A9-46E0-9992-9C3C88DEB28F}"/>
    <hyperlink ref="Q13" r:id="rId5" xr:uid="{FC7C8ADE-7C4C-4F36-A14B-3673F4B3EA0A}"/>
    <hyperlink ref="Q14" r:id="rId6" xr:uid="{C39B5315-5CD6-45D4-B808-5ED4B56C026F}"/>
  </hyperlinks>
  <pageMargins left="0.7" right="0.7" top="0.75" bottom="0.75" header="0.3" footer="0.3"/>
  <pageSetup paperSize="9" orientation="landscape" horizontalDpi="1200" verticalDpi="120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CAFE1-9F6A-4873-992B-BAADEA30CF39}">
  <dimension ref="A1:Q31"/>
  <sheetViews>
    <sheetView zoomScale="70" zoomScaleNormal="70" workbookViewId="0">
      <selection activeCell="D20" sqref="D20:I23"/>
    </sheetView>
  </sheetViews>
  <sheetFormatPr defaultRowHeight="14.5" x14ac:dyDescent="0.35"/>
  <cols>
    <col min="1" max="1" width="3.453125" bestFit="1" customWidth="1"/>
    <col min="2" max="2" width="11.90625" customWidth="1"/>
    <col min="3" max="3" width="51.453125" customWidth="1"/>
    <col min="4" max="4" width="6.90625" customWidth="1"/>
    <col min="5" max="5" width="8.90625" style="2" customWidth="1"/>
    <col min="6" max="6" width="8.36328125" style="2" customWidth="1"/>
    <col min="7" max="7" width="6.453125" style="2" customWidth="1"/>
    <col min="8" max="8" width="6.08984375" style="2" customWidth="1"/>
    <col min="9" max="9" width="9.6328125" customWidth="1"/>
    <col min="10" max="10" width="43" bestFit="1" customWidth="1"/>
    <col min="11" max="11" width="6.54296875" customWidth="1"/>
    <col min="12" max="12" width="4.90625" customWidth="1"/>
    <col min="14" max="14" width="9.453125" customWidth="1"/>
    <col min="16" max="16" width="45.08984375" customWidth="1"/>
    <col min="17" max="17" width="38.453125" customWidth="1"/>
  </cols>
  <sheetData>
    <row r="1" spans="1:17" ht="15" thickBot="1" x14ac:dyDescent="0.4">
      <c r="A1" s="28"/>
      <c r="B1" s="74" t="s">
        <v>256</v>
      </c>
      <c r="C1" s="28"/>
    </row>
    <row r="2" spans="1:17" ht="15" thickBot="1" x14ac:dyDescent="0.4">
      <c r="A2" s="150" t="s">
        <v>49</v>
      </c>
      <c r="B2" s="151" t="s">
        <v>50</v>
      </c>
      <c r="C2" s="152" t="s">
        <v>32</v>
      </c>
      <c r="D2" s="153">
        <v>7</v>
      </c>
      <c r="E2" s="154">
        <v>5</v>
      </c>
      <c r="F2" s="154">
        <v>3</v>
      </c>
      <c r="G2" s="154">
        <v>1</v>
      </c>
      <c r="H2" s="154">
        <v>0</v>
      </c>
      <c r="I2" s="155" t="s">
        <v>16</v>
      </c>
      <c r="J2" s="156" t="s">
        <v>159</v>
      </c>
      <c r="K2" s="156" t="s">
        <v>163</v>
      </c>
      <c r="M2" s="260" t="s">
        <v>136</v>
      </c>
      <c r="N2" s="262" t="s">
        <v>137</v>
      </c>
      <c r="P2" s="527" t="s">
        <v>207</v>
      </c>
      <c r="Q2" s="528"/>
    </row>
    <row r="3" spans="1:17" ht="62.25" customHeight="1" thickBot="1" x14ac:dyDescent="0.4">
      <c r="A3" s="193">
        <v>7</v>
      </c>
      <c r="B3" s="157" t="s">
        <v>169</v>
      </c>
      <c r="C3" s="158" t="s">
        <v>170</v>
      </c>
      <c r="D3" s="160" t="s">
        <v>9</v>
      </c>
      <c r="E3" s="190" t="s">
        <v>172</v>
      </c>
      <c r="F3" s="191" t="s">
        <v>171</v>
      </c>
      <c r="G3" s="190" t="s">
        <v>173</v>
      </c>
      <c r="H3" s="160" t="s">
        <v>9</v>
      </c>
      <c r="I3" s="312"/>
      <c r="J3" s="162"/>
      <c r="K3" s="162"/>
      <c r="M3" s="261">
        <v>5</v>
      </c>
      <c r="N3" s="263">
        <v>1</v>
      </c>
      <c r="P3" s="529" t="s">
        <v>223</v>
      </c>
      <c r="Q3" s="530"/>
    </row>
    <row r="4" spans="1:17" ht="15" thickBot="1" x14ac:dyDescent="0.4">
      <c r="A4" s="192">
        <v>8</v>
      </c>
      <c r="B4" s="157" t="s">
        <v>52</v>
      </c>
      <c r="C4" s="158" t="s">
        <v>62</v>
      </c>
      <c r="D4" s="159" t="s">
        <v>5</v>
      </c>
      <c r="E4" s="160" t="s">
        <v>9</v>
      </c>
      <c r="F4" s="160" t="s">
        <v>9</v>
      </c>
      <c r="G4" s="160" t="s">
        <v>9</v>
      </c>
      <c r="H4" s="161" t="s">
        <v>4</v>
      </c>
      <c r="I4" s="312"/>
      <c r="J4" s="162"/>
      <c r="K4" s="162"/>
      <c r="M4" s="352">
        <v>7</v>
      </c>
      <c r="N4" s="18">
        <v>0</v>
      </c>
      <c r="P4" s="531" t="s">
        <v>224</v>
      </c>
      <c r="Q4" s="532"/>
    </row>
    <row r="5" spans="1:17" ht="33" customHeight="1" x14ac:dyDescent="0.35">
      <c r="A5" s="451">
        <v>9</v>
      </c>
      <c r="B5" s="552" t="s">
        <v>52</v>
      </c>
      <c r="C5" s="135" t="s">
        <v>146</v>
      </c>
      <c r="D5" s="163" t="s">
        <v>9</v>
      </c>
      <c r="E5" s="164" t="s">
        <v>5</v>
      </c>
      <c r="F5" s="163" t="s">
        <v>9</v>
      </c>
      <c r="G5" s="163" t="s">
        <v>9</v>
      </c>
      <c r="H5" s="165" t="s">
        <v>9</v>
      </c>
      <c r="I5" s="514"/>
      <c r="J5" s="166"/>
      <c r="K5" s="166"/>
      <c r="M5" s="486">
        <v>5</v>
      </c>
      <c r="N5" s="510">
        <v>1</v>
      </c>
      <c r="P5" s="533"/>
      <c r="Q5" s="534"/>
    </row>
    <row r="6" spans="1:17" ht="24" x14ac:dyDescent="0.35">
      <c r="A6" s="445"/>
      <c r="B6" s="553"/>
      <c r="C6" s="167" t="s">
        <v>167</v>
      </c>
      <c r="D6" s="168" t="s">
        <v>9</v>
      </c>
      <c r="E6" s="168" t="s">
        <v>9</v>
      </c>
      <c r="F6" s="169" t="s">
        <v>5</v>
      </c>
      <c r="G6" s="168" t="s">
        <v>9</v>
      </c>
      <c r="H6" s="170" t="s">
        <v>9</v>
      </c>
      <c r="I6" s="515"/>
      <c r="J6" s="171"/>
      <c r="K6" s="171"/>
      <c r="M6" s="487"/>
      <c r="N6" s="511"/>
      <c r="P6" s="533"/>
      <c r="Q6" s="534"/>
    </row>
    <row r="7" spans="1:17" ht="24.5" thickBot="1" x14ac:dyDescent="0.4">
      <c r="A7" s="449"/>
      <c r="B7" s="554"/>
      <c r="C7" s="140" t="s">
        <v>168</v>
      </c>
      <c r="D7" s="172" t="s">
        <v>9</v>
      </c>
      <c r="E7" s="172" t="s">
        <v>9</v>
      </c>
      <c r="F7" s="172" t="s">
        <v>9</v>
      </c>
      <c r="G7" s="173" t="s">
        <v>5</v>
      </c>
      <c r="H7" s="174" t="s">
        <v>9</v>
      </c>
      <c r="I7" s="516"/>
      <c r="J7" s="175"/>
      <c r="K7" s="175"/>
      <c r="M7" s="488"/>
      <c r="N7" s="512"/>
      <c r="P7" s="535"/>
      <c r="Q7" s="536"/>
    </row>
    <row r="8" spans="1:17" x14ac:dyDescent="0.35">
      <c r="A8" s="451">
        <v>10</v>
      </c>
      <c r="B8" s="555" t="s">
        <v>71</v>
      </c>
      <c r="C8" s="135" t="s">
        <v>73</v>
      </c>
      <c r="D8" s="164" t="s">
        <v>13</v>
      </c>
      <c r="E8" s="163" t="s">
        <v>9</v>
      </c>
      <c r="F8" s="163" t="s">
        <v>9</v>
      </c>
      <c r="G8" s="163" t="s">
        <v>9</v>
      </c>
      <c r="H8" s="165" t="s">
        <v>9</v>
      </c>
      <c r="I8" s="514"/>
      <c r="J8" s="513"/>
      <c r="K8" s="176"/>
      <c r="M8" s="486">
        <v>7</v>
      </c>
      <c r="N8" s="510">
        <v>1</v>
      </c>
      <c r="P8" s="489" t="s">
        <v>218</v>
      </c>
      <c r="Q8" s="492" t="s">
        <v>217</v>
      </c>
    </row>
    <row r="9" spans="1:17" ht="25.5" customHeight="1" x14ac:dyDescent="0.35">
      <c r="A9" s="445"/>
      <c r="B9" s="556"/>
      <c r="C9" s="167" t="s">
        <v>74</v>
      </c>
      <c r="D9" s="168" t="s">
        <v>9</v>
      </c>
      <c r="E9" s="169" t="s">
        <v>14</v>
      </c>
      <c r="F9" s="177" t="s">
        <v>9</v>
      </c>
      <c r="G9" s="168" t="s">
        <v>9</v>
      </c>
      <c r="H9" s="170" t="s">
        <v>9</v>
      </c>
      <c r="I9" s="515"/>
      <c r="J9" s="513"/>
      <c r="K9" s="178"/>
      <c r="M9" s="487"/>
      <c r="N9" s="511"/>
      <c r="P9" s="490"/>
      <c r="Q9" s="493"/>
    </row>
    <row r="10" spans="1:17" x14ac:dyDescent="0.35">
      <c r="A10" s="445"/>
      <c r="B10" s="556"/>
      <c r="C10" s="167" t="s">
        <v>75</v>
      </c>
      <c r="D10" s="168" t="s">
        <v>9</v>
      </c>
      <c r="E10" s="168" t="s">
        <v>9</v>
      </c>
      <c r="F10" s="169" t="s">
        <v>15</v>
      </c>
      <c r="G10" s="168"/>
      <c r="H10" s="170"/>
      <c r="I10" s="515"/>
      <c r="J10" s="513"/>
      <c r="K10" s="178"/>
      <c r="M10" s="487"/>
      <c r="N10" s="511"/>
      <c r="P10" s="490"/>
      <c r="Q10" s="493"/>
    </row>
    <row r="11" spans="1:17" ht="30.75" customHeight="1" thickBot="1" x14ac:dyDescent="0.4">
      <c r="A11" s="449"/>
      <c r="B11" s="557"/>
      <c r="C11" s="140" t="s">
        <v>76</v>
      </c>
      <c r="D11" s="172" t="s">
        <v>9</v>
      </c>
      <c r="E11" s="172" t="s">
        <v>9</v>
      </c>
      <c r="F11" s="172" t="s">
        <v>9</v>
      </c>
      <c r="G11" s="179" t="s">
        <v>46</v>
      </c>
      <c r="H11" s="174" t="s">
        <v>9</v>
      </c>
      <c r="I11" s="516"/>
      <c r="J11" s="513"/>
      <c r="K11" s="178"/>
      <c r="M11" s="488"/>
      <c r="N11" s="512"/>
      <c r="P11" s="491"/>
      <c r="Q11" s="494"/>
    </row>
    <row r="12" spans="1:17" ht="29.25" customHeight="1" x14ac:dyDescent="0.35">
      <c r="A12" s="498">
        <v>11</v>
      </c>
      <c r="B12" s="501" t="s">
        <v>61</v>
      </c>
      <c r="C12" s="504" t="s">
        <v>225</v>
      </c>
      <c r="D12" s="507" t="s">
        <v>66</v>
      </c>
      <c r="E12" s="507" t="s">
        <v>39</v>
      </c>
      <c r="F12" s="507" t="s">
        <v>38</v>
      </c>
      <c r="G12" s="507" t="s">
        <v>67</v>
      </c>
      <c r="H12" s="495" t="s">
        <v>68</v>
      </c>
      <c r="I12" s="514"/>
      <c r="J12" s="537"/>
      <c r="K12" s="539"/>
      <c r="M12" s="541">
        <f>M8+M5+M4+M3</f>
        <v>24</v>
      </c>
      <c r="N12" s="541">
        <v>0</v>
      </c>
      <c r="P12" s="544" t="s">
        <v>241</v>
      </c>
      <c r="Q12" s="545"/>
    </row>
    <row r="13" spans="1:17" ht="25" x14ac:dyDescent="0.35">
      <c r="A13" s="499"/>
      <c r="B13" s="502"/>
      <c r="C13" s="505"/>
      <c r="D13" s="508"/>
      <c r="E13" s="508"/>
      <c r="F13" s="508"/>
      <c r="G13" s="508"/>
      <c r="H13" s="496"/>
      <c r="I13" s="515"/>
      <c r="J13" s="537"/>
      <c r="K13" s="539"/>
      <c r="M13" s="542"/>
      <c r="N13" s="542"/>
      <c r="P13" s="275" t="s">
        <v>240</v>
      </c>
      <c r="Q13" s="276" t="s">
        <v>239</v>
      </c>
    </row>
    <row r="14" spans="1:17" x14ac:dyDescent="0.35">
      <c r="A14" s="499"/>
      <c r="B14" s="502"/>
      <c r="C14" s="505"/>
      <c r="D14" s="508"/>
      <c r="E14" s="508"/>
      <c r="F14" s="508"/>
      <c r="G14" s="508"/>
      <c r="H14" s="496"/>
      <c r="I14" s="515"/>
      <c r="J14" s="537"/>
      <c r="K14" s="539"/>
      <c r="M14" s="542"/>
      <c r="N14" s="542"/>
      <c r="P14" s="275" t="s">
        <v>237</v>
      </c>
      <c r="Q14" s="276" t="s">
        <v>238</v>
      </c>
    </row>
    <row r="15" spans="1:17" ht="25" x14ac:dyDescent="0.35">
      <c r="A15" s="499"/>
      <c r="B15" s="502"/>
      <c r="C15" s="505"/>
      <c r="D15" s="508"/>
      <c r="E15" s="508"/>
      <c r="F15" s="508"/>
      <c r="G15" s="508"/>
      <c r="H15" s="496"/>
      <c r="I15" s="515"/>
      <c r="J15" s="537"/>
      <c r="K15" s="539"/>
      <c r="M15" s="542"/>
      <c r="N15" s="542"/>
      <c r="P15" s="275" t="s">
        <v>236</v>
      </c>
      <c r="Q15" s="276" t="s">
        <v>235</v>
      </c>
    </row>
    <row r="16" spans="1:17" ht="25" x14ac:dyDescent="0.35">
      <c r="A16" s="499"/>
      <c r="B16" s="502"/>
      <c r="C16" s="505"/>
      <c r="D16" s="508"/>
      <c r="E16" s="508"/>
      <c r="F16" s="508"/>
      <c r="G16" s="508"/>
      <c r="H16" s="496"/>
      <c r="I16" s="515"/>
      <c r="J16" s="537"/>
      <c r="K16" s="539"/>
      <c r="M16" s="542"/>
      <c r="N16" s="542"/>
      <c r="P16" s="275" t="s">
        <v>234</v>
      </c>
      <c r="Q16" s="276" t="s">
        <v>233</v>
      </c>
    </row>
    <row r="17" spans="1:17" s="3" customFormat="1" ht="40.5" customHeight="1" thickBot="1" x14ac:dyDescent="0.4">
      <c r="A17" s="500"/>
      <c r="B17" s="503"/>
      <c r="C17" s="506"/>
      <c r="D17" s="509"/>
      <c r="E17" s="509"/>
      <c r="F17" s="509"/>
      <c r="G17" s="509"/>
      <c r="H17" s="497"/>
      <c r="I17" s="516"/>
      <c r="J17" s="538"/>
      <c r="K17" s="540"/>
      <c r="M17" s="543"/>
      <c r="N17" s="543"/>
      <c r="P17" s="546" t="s">
        <v>226</v>
      </c>
      <c r="Q17" s="547"/>
    </row>
    <row r="18" spans="1:17" s="3" customFormat="1" ht="15" thickBot="1" x14ac:dyDescent="0.4">
      <c r="A18" s="45"/>
      <c r="B18" s="180"/>
      <c r="C18" s="181"/>
      <c r="D18" s="182"/>
      <c r="E18" s="183"/>
      <c r="F18" s="183"/>
      <c r="G18" s="183"/>
      <c r="H18" s="183"/>
      <c r="I18" s="184" t="s">
        <v>135</v>
      </c>
      <c r="J18" s="185"/>
      <c r="K18" s="185"/>
    </row>
    <row r="19" spans="1:17" ht="15" customHeight="1" thickBot="1" x14ac:dyDescent="0.4">
      <c r="B19" s="551"/>
      <c r="C19" s="551"/>
      <c r="D19" s="186"/>
      <c r="E19" s="186"/>
      <c r="F19" s="186"/>
      <c r="G19" s="187"/>
      <c r="H19" s="187"/>
      <c r="I19" s="188">
        <f>SUM(I3:I17)</f>
        <v>0</v>
      </c>
      <c r="J19" s="180"/>
      <c r="K19" s="180"/>
      <c r="M19" s="18">
        <f>SUM(M3:M17)</f>
        <v>48</v>
      </c>
      <c r="N19" s="18">
        <f>SUM(N3:N17)</f>
        <v>3</v>
      </c>
    </row>
    <row r="20" spans="1:17" ht="15" customHeight="1" x14ac:dyDescent="0.35">
      <c r="A20" s="99"/>
      <c r="B20" s="551"/>
      <c r="C20" s="551"/>
      <c r="D20" s="518" t="s">
        <v>189</v>
      </c>
      <c r="E20" s="519"/>
      <c r="F20" s="519"/>
      <c r="G20" s="519"/>
      <c r="H20" s="519"/>
      <c r="I20" s="520"/>
      <c r="J20" s="517"/>
      <c r="K20" s="180"/>
      <c r="Q20" s="270"/>
    </row>
    <row r="21" spans="1:17" x14ac:dyDescent="0.35">
      <c r="A21" s="99"/>
      <c r="B21" s="551"/>
      <c r="C21" s="551"/>
      <c r="D21" s="521"/>
      <c r="E21" s="522"/>
      <c r="F21" s="522"/>
      <c r="G21" s="522"/>
      <c r="H21" s="522"/>
      <c r="I21" s="523"/>
      <c r="J21" s="517"/>
      <c r="K21" s="180"/>
    </row>
    <row r="22" spans="1:17" x14ac:dyDescent="0.35">
      <c r="A22" s="28"/>
      <c r="B22" s="189"/>
      <c r="C22" s="189"/>
      <c r="D22" s="521"/>
      <c r="E22" s="522"/>
      <c r="F22" s="522"/>
      <c r="G22" s="522"/>
      <c r="H22" s="522"/>
      <c r="I22" s="523"/>
      <c r="J22" s="517"/>
      <c r="K22" s="180"/>
      <c r="Q22" s="270"/>
    </row>
    <row r="23" spans="1:17" ht="15" thickBot="1" x14ac:dyDescent="0.4">
      <c r="B23" s="189"/>
      <c r="C23" s="189"/>
      <c r="D23" s="524"/>
      <c r="E23" s="525"/>
      <c r="F23" s="525"/>
      <c r="G23" s="525"/>
      <c r="H23" s="525"/>
      <c r="I23" s="526"/>
      <c r="J23" s="517"/>
      <c r="K23" s="180"/>
      <c r="Q23" s="264"/>
    </row>
    <row r="24" spans="1:17" ht="49.75" customHeight="1" thickBot="1" x14ac:dyDescent="0.4">
      <c r="B24" s="189"/>
      <c r="C24" s="189"/>
      <c r="D24" s="475"/>
      <c r="E24" s="476"/>
      <c r="F24" s="476"/>
      <c r="G24" s="476"/>
      <c r="H24" s="476"/>
      <c r="I24" s="477"/>
      <c r="J24" s="353"/>
      <c r="K24" s="180"/>
      <c r="Q24" s="264"/>
    </row>
    <row r="25" spans="1:17" ht="15" thickBot="1" x14ac:dyDescent="0.4">
      <c r="B25" s="180"/>
      <c r="C25" s="180"/>
      <c r="D25" s="548" t="s">
        <v>191</v>
      </c>
      <c r="E25" s="549"/>
      <c r="F25" s="549"/>
      <c r="G25" s="549"/>
      <c r="H25" s="549"/>
      <c r="I25" s="550"/>
      <c r="J25" s="180"/>
      <c r="K25" s="180"/>
      <c r="Q25" s="270"/>
    </row>
    <row r="26" spans="1:17" ht="15" customHeight="1" x14ac:dyDescent="0.35">
      <c r="B26" s="180"/>
      <c r="C26" s="187"/>
      <c r="D26" s="467" t="s">
        <v>27</v>
      </c>
      <c r="E26" s="468"/>
      <c r="F26" s="465" t="s">
        <v>174</v>
      </c>
      <c r="G26" s="466"/>
      <c r="H26" s="463" t="s">
        <v>30</v>
      </c>
      <c r="I26" s="464"/>
      <c r="J26" s="180"/>
      <c r="K26" s="180"/>
      <c r="Q26" s="270"/>
    </row>
    <row r="27" spans="1:17" x14ac:dyDescent="0.35">
      <c r="B27" s="180"/>
      <c r="C27" s="187"/>
      <c r="D27" s="469"/>
      <c r="E27" s="470"/>
      <c r="F27" s="484" t="s">
        <v>175</v>
      </c>
      <c r="G27" s="485"/>
      <c r="H27" s="480" t="s">
        <v>23</v>
      </c>
      <c r="I27" s="481"/>
      <c r="J27" s="180"/>
      <c r="K27" s="180"/>
      <c r="P27" s="264"/>
      <c r="Q27" s="265"/>
    </row>
    <row r="28" spans="1:17" x14ac:dyDescent="0.35">
      <c r="B28" s="180"/>
      <c r="C28" s="187"/>
      <c r="D28" s="469"/>
      <c r="E28" s="470"/>
      <c r="F28" s="484" t="s">
        <v>176</v>
      </c>
      <c r="G28" s="485"/>
      <c r="H28" s="478" t="s">
        <v>25</v>
      </c>
      <c r="I28" s="479"/>
      <c r="J28" s="180"/>
      <c r="K28" s="180"/>
      <c r="P28" s="246"/>
      <c r="Q28" s="274"/>
    </row>
    <row r="29" spans="1:17" ht="15" thickBot="1" x14ac:dyDescent="0.4">
      <c r="B29" s="180"/>
      <c r="C29" s="187"/>
      <c r="D29" s="471"/>
      <c r="E29" s="472"/>
      <c r="F29" s="482" t="s">
        <v>177</v>
      </c>
      <c r="G29" s="483"/>
      <c r="H29" s="473" t="s">
        <v>24</v>
      </c>
      <c r="I29" s="474"/>
      <c r="J29" s="180"/>
      <c r="K29" s="180"/>
      <c r="P29" s="246"/>
    </row>
    <row r="30" spans="1:17" x14ac:dyDescent="0.35">
      <c r="D30" s="46"/>
      <c r="E30" s="46"/>
      <c r="P30" s="246"/>
    </row>
    <row r="31" spans="1:17" x14ac:dyDescent="0.35">
      <c r="P31" s="246"/>
    </row>
  </sheetData>
  <mergeCells count="45">
    <mergeCell ref="M5:M7"/>
    <mergeCell ref="A5:A7"/>
    <mergeCell ref="A8:A11"/>
    <mergeCell ref="D25:I25"/>
    <mergeCell ref="B19:C21"/>
    <mergeCell ref="B5:B7"/>
    <mergeCell ref="B8:B11"/>
    <mergeCell ref="I5:I7"/>
    <mergeCell ref="J20:J23"/>
    <mergeCell ref="D20:I23"/>
    <mergeCell ref="P2:Q2"/>
    <mergeCell ref="P3:Q3"/>
    <mergeCell ref="P4:Q7"/>
    <mergeCell ref="F12:F17"/>
    <mergeCell ref="G12:G17"/>
    <mergeCell ref="I12:I17"/>
    <mergeCell ref="J12:J17"/>
    <mergeCell ref="K12:K17"/>
    <mergeCell ref="M12:M17"/>
    <mergeCell ref="N12:N17"/>
    <mergeCell ref="P12:Q12"/>
    <mergeCell ref="P17:Q17"/>
    <mergeCell ref="N5:N7"/>
    <mergeCell ref="M8:M11"/>
    <mergeCell ref="P8:P11"/>
    <mergeCell ref="Q8:Q11"/>
    <mergeCell ref="H12:H17"/>
    <mergeCell ref="A12:A17"/>
    <mergeCell ref="B12:B17"/>
    <mergeCell ref="C12:C17"/>
    <mergeCell ref="D12:D17"/>
    <mergeCell ref="E12:E17"/>
    <mergeCell ref="N8:N11"/>
    <mergeCell ref="J8:J11"/>
    <mergeCell ref="I8:I11"/>
    <mergeCell ref="H26:I26"/>
    <mergeCell ref="F26:G26"/>
    <mergeCell ref="D26:E29"/>
    <mergeCell ref="H29:I29"/>
    <mergeCell ref="D24:I24"/>
    <mergeCell ref="H28:I28"/>
    <mergeCell ref="H27:I27"/>
    <mergeCell ref="F29:G29"/>
    <mergeCell ref="F28:G28"/>
    <mergeCell ref="F27:G27"/>
  </mergeCells>
  <hyperlinks>
    <hyperlink ref="Q8" r:id="rId1" xr:uid="{8F2E0F9E-F31C-4817-BBC7-AC49B1C0C170}"/>
    <hyperlink ref="Q16" r:id="rId2" xr:uid="{D74140C4-20E2-44A6-87D2-39D5D48391C2}"/>
    <hyperlink ref="Q15" r:id="rId3" xr:uid="{DC24FD9E-19E7-42C0-9486-FE38B42F512C}"/>
    <hyperlink ref="Q13" r:id="rId4" xr:uid="{A6182729-9B05-46FA-930E-B217582C8A8A}"/>
    <hyperlink ref="Q14" r:id="rId5" xr:uid="{061D222E-BD3B-4695-9E9C-833FEAD9D7D3}"/>
  </hyperlinks>
  <pageMargins left="0.7" right="0.7" top="0.75" bottom="0.75" header="0.3" footer="0.3"/>
  <pageSetup paperSize="9" orientation="landscape" horizontalDpi="1200" verticalDpi="1200"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832A4-CCF5-4FC7-ACC5-20F4D1BEA874}">
  <dimension ref="A1:Q18"/>
  <sheetViews>
    <sheetView zoomScale="85" zoomScaleNormal="85" workbookViewId="0">
      <selection activeCell="J2" sqref="J2"/>
    </sheetView>
  </sheetViews>
  <sheetFormatPr defaultRowHeight="14.5" x14ac:dyDescent="0.35"/>
  <cols>
    <col min="1" max="1" width="3.453125" bestFit="1" customWidth="1"/>
    <col min="2" max="2" width="13.08984375" customWidth="1"/>
    <col min="3" max="3" width="36.453125" customWidth="1"/>
    <col min="4" max="4" width="10.08984375" customWidth="1"/>
    <col min="5" max="8" width="10.08984375" style="2" customWidth="1"/>
    <col min="9" max="9" width="8.54296875" customWidth="1"/>
    <col min="10" max="10" width="33.453125" bestFit="1" customWidth="1"/>
    <col min="11" max="11" width="8.36328125" customWidth="1"/>
    <col min="12" max="12" width="4" customWidth="1"/>
    <col min="13" max="14" width="12.36328125" customWidth="1"/>
    <col min="15" max="15" width="6.6328125" customWidth="1"/>
    <col min="16" max="16" width="38.90625" customWidth="1"/>
    <col min="17" max="17" width="37.36328125" bestFit="1" customWidth="1"/>
  </cols>
  <sheetData>
    <row r="1" spans="1:17" ht="15" thickBot="1" x14ac:dyDescent="0.4">
      <c r="B1" s="1" t="s">
        <v>257</v>
      </c>
      <c r="C1" s="293"/>
      <c r="D1" s="294"/>
      <c r="E1" s="294"/>
      <c r="F1" s="294"/>
      <c r="G1" s="294"/>
      <c r="H1" s="295"/>
    </row>
    <row r="2" spans="1:17" ht="15" thickBot="1" x14ac:dyDescent="0.4">
      <c r="A2" s="194" t="s">
        <v>49</v>
      </c>
      <c r="B2" s="166" t="s">
        <v>50</v>
      </c>
      <c r="C2" s="316" t="s">
        <v>34</v>
      </c>
      <c r="D2" s="317">
        <v>7</v>
      </c>
      <c r="E2" s="318">
        <v>5</v>
      </c>
      <c r="F2" s="318">
        <v>3</v>
      </c>
      <c r="G2" s="318">
        <v>1</v>
      </c>
      <c r="H2" s="342">
        <v>0</v>
      </c>
      <c r="I2" s="343" t="s">
        <v>16</v>
      </c>
      <c r="J2" s="319" t="s">
        <v>159</v>
      </c>
      <c r="K2" s="319" t="s">
        <v>163</v>
      </c>
      <c r="M2" s="266" t="s">
        <v>136</v>
      </c>
      <c r="N2" s="267" t="s">
        <v>137</v>
      </c>
      <c r="P2" s="266" t="s">
        <v>207</v>
      </c>
      <c r="Q2" s="268"/>
    </row>
    <row r="3" spans="1:17" ht="84" customHeight="1" thickBot="1" x14ac:dyDescent="0.4">
      <c r="A3" s="195">
        <v>11</v>
      </c>
      <c r="B3" s="320" t="s">
        <v>53</v>
      </c>
      <c r="C3" s="321" t="s">
        <v>178</v>
      </c>
      <c r="D3" s="322" t="s">
        <v>39</v>
      </c>
      <c r="E3" s="322" t="s">
        <v>38</v>
      </c>
      <c r="F3" s="322" t="s">
        <v>20</v>
      </c>
      <c r="G3" s="322" t="s">
        <v>40</v>
      </c>
      <c r="H3" s="323" t="s">
        <v>41</v>
      </c>
      <c r="I3" s="312"/>
      <c r="J3" s="324"/>
      <c r="K3" s="198"/>
      <c r="M3" s="20">
        <v>7</v>
      </c>
      <c r="N3" s="21">
        <v>0</v>
      </c>
      <c r="P3" s="269" t="s">
        <v>218</v>
      </c>
      <c r="Q3" s="272" t="s">
        <v>266</v>
      </c>
    </row>
    <row r="4" spans="1:17" ht="65.25" customHeight="1" thickBot="1" x14ac:dyDescent="0.4">
      <c r="A4" s="195">
        <v>12</v>
      </c>
      <c r="B4" s="325" t="s">
        <v>78</v>
      </c>
      <c r="C4" s="326" t="s">
        <v>29</v>
      </c>
      <c r="D4" s="327" t="s">
        <v>9</v>
      </c>
      <c r="E4" s="328" t="s">
        <v>5</v>
      </c>
      <c r="F4" s="327" t="s">
        <v>9</v>
      </c>
      <c r="G4" s="327" t="s">
        <v>9</v>
      </c>
      <c r="H4" s="329" t="s">
        <v>4</v>
      </c>
      <c r="I4" s="313"/>
      <c r="J4" s="330"/>
      <c r="K4" s="202"/>
      <c r="M4" s="5">
        <v>5</v>
      </c>
      <c r="N4" s="6">
        <v>0</v>
      </c>
      <c r="P4" s="273" t="s">
        <v>229</v>
      </c>
      <c r="Q4" s="271" t="s">
        <v>230</v>
      </c>
    </row>
    <row r="5" spans="1:17" ht="51.75" customHeight="1" thickBot="1" x14ac:dyDescent="0.4">
      <c r="A5" s="195">
        <v>13</v>
      </c>
      <c r="B5" s="320" t="s">
        <v>54</v>
      </c>
      <c r="C5" s="321" t="s">
        <v>179</v>
      </c>
      <c r="D5" s="322" t="s">
        <v>42</v>
      </c>
      <c r="E5" s="322" t="s">
        <v>28</v>
      </c>
      <c r="F5" s="332" t="s">
        <v>21</v>
      </c>
      <c r="G5" s="332" t="s">
        <v>22</v>
      </c>
      <c r="H5" s="323" t="s">
        <v>41</v>
      </c>
      <c r="I5" s="312"/>
      <c r="J5" s="333"/>
      <c r="K5" s="198"/>
      <c r="M5" s="5">
        <v>7</v>
      </c>
      <c r="N5" s="6">
        <v>0</v>
      </c>
      <c r="P5" s="269" t="s">
        <v>232</v>
      </c>
      <c r="Q5" s="272" t="s">
        <v>231</v>
      </c>
    </row>
    <row r="6" spans="1:17" ht="60" customHeight="1" thickBot="1" x14ac:dyDescent="0.4">
      <c r="A6" s="196">
        <v>14</v>
      </c>
      <c r="B6" s="325" t="s">
        <v>55</v>
      </c>
      <c r="C6" s="326" t="s">
        <v>180</v>
      </c>
      <c r="D6" s="328" t="s">
        <v>42</v>
      </c>
      <c r="E6" s="328" t="s">
        <v>28</v>
      </c>
      <c r="F6" s="331" t="s">
        <v>21</v>
      </c>
      <c r="G6" s="331" t="s">
        <v>22</v>
      </c>
      <c r="H6" s="329" t="s">
        <v>41</v>
      </c>
      <c r="I6" s="313"/>
      <c r="J6" s="330"/>
      <c r="K6" s="202"/>
      <c r="M6" s="5">
        <v>7</v>
      </c>
      <c r="N6" s="6">
        <v>0</v>
      </c>
      <c r="P6" s="560" t="s">
        <v>228</v>
      </c>
      <c r="Q6" s="561"/>
    </row>
    <row r="7" spans="1:17" ht="85.5" customHeight="1" thickBot="1" x14ac:dyDescent="0.4">
      <c r="A7" s="196">
        <v>15</v>
      </c>
      <c r="B7" s="320" t="s">
        <v>77</v>
      </c>
      <c r="C7" s="321" t="s">
        <v>181</v>
      </c>
      <c r="D7" s="322" t="s">
        <v>5</v>
      </c>
      <c r="E7" s="340" t="s">
        <v>9</v>
      </c>
      <c r="F7" s="340" t="s">
        <v>9</v>
      </c>
      <c r="G7" s="340" t="s">
        <v>9</v>
      </c>
      <c r="H7" s="323" t="s">
        <v>4</v>
      </c>
      <c r="I7" s="312"/>
      <c r="J7" s="333"/>
      <c r="K7" s="341"/>
      <c r="M7" s="5">
        <v>7</v>
      </c>
      <c r="N7" s="6">
        <v>0</v>
      </c>
      <c r="P7" s="562"/>
      <c r="Q7" s="563"/>
    </row>
    <row r="8" spans="1:17" ht="62.25" customHeight="1" thickBot="1" x14ac:dyDescent="0.4">
      <c r="A8" s="197">
        <v>16</v>
      </c>
      <c r="B8" s="334" t="s">
        <v>78</v>
      </c>
      <c r="C8" s="335" t="s">
        <v>79</v>
      </c>
      <c r="D8" s="336" t="s">
        <v>5</v>
      </c>
      <c r="E8" s="337" t="s">
        <v>9</v>
      </c>
      <c r="F8" s="337" t="s">
        <v>9</v>
      </c>
      <c r="G8" s="337" t="s">
        <v>9</v>
      </c>
      <c r="H8" s="338" t="s">
        <v>4</v>
      </c>
      <c r="I8" s="314"/>
      <c r="J8" s="339"/>
      <c r="K8" s="205"/>
      <c r="M8" s="7">
        <v>7</v>
      </c>
      <c r="N8" s="4">
        <v>0</v>
      </c>
      <c r="P8" s="558" t="s">
        <v>227</v>
      </c>
      <c r="Q8" s="559"/>
    </row>
    <row r="9" spans="1:17" ht="15" thickBot="1" x14ac:dyDescent="0.4">
      <c r="B9" s="206"/>
      <c r="C9" s="180"/>
      <c r="D9" s="180"/>
      <c r="E9" s="183"/>
      <c r="F9" s="183"/>
      <c r="G9" s="183"/>
      <c r="H9" s="183"/>
      <c r="I9" s="315" t="s">
        <v>135</v>
      </c>
      <c r="J9" s="180"/>
      <c r="K9" s="180"/>
    </row>
    <row r="10" spans="1:17" ht="15" customHeight="1" thickBot="1" x14ac:dyDescent="0.4">
      <c r="B10" s="187"/>
      <c r="C10" s="187"/>
      <c r="D10" s="187"/>
      <c r="E10" s="187"/>
      <c r="F10" s="187"/>
      <c r="G10" s="187"/>
      <c r="H10" s="187"/>
      <c r="I10" s="311">
        <f>SUM(I3:I8)</f>
        <v>0</v>
      </c>
      <c r="J10" s="180"/>
      <c r="K10" s="180"/>
      <c r="M10" s="18">
        <f>SUM(M3:M8)</f>
        <v>40</v>
      </c>
      <c r="N10" s="18">
        <f>SUM(N3:N8)</f>
        <v>0</v>
      </c>
    </row>
    <row r="11" spans="1:17" ht="30.75" customHeight="1" x14ac:dyDescent="0.35">
      <c r="A11" s="46"/>
      <c r="B11" s="187"/>
      <c r="C11" s="187"/>
      <c r="D11" s="187"/>
      <c r="E11" s="577" t="s">
        <v>190</v>
      </c>
      <c r="F11" s="578"/>
      <c r="G11" s="578"/>
      <c r="H11" s="579"/>
      <c r="I11" s="576"/>
      <c r="J11" s="180"/>
      <c r="K11" s="180"/>
    </row>
    <row r="12" spans="1:17" ht="15" thickBot="1" x14ac:dyDescent="0.4">
      <c r="A12" s="46"/>
      <c r="B12" s="187"/>
      <c r="C12" s="187"/>
      <c r="D12" s="187"/>
      <c r="E12" s="580"/>
      <c r="F12" s="581"/>
      <c r="G12" s="581"/>
      <c r="H12" s="582"/>
      <c r="I12" s="540"/>
      <c r="J12" s="180"/>
      <c r="K12" s="180"/>
    </row>
    <row r="13" spans="1:17" ht="15" thickBot="1" x14ac:dyDescent="0.4">
      <c r="B13" s="187"/>
      <c r="C13" s="187"/>
      <c r="D13" s="187"/>
      <c r="E13" s="183"/>
      <c r="F13" s="573" t="s">
        <v>192</v>
      </c>
      <c r="G13" s="574"/>
      <c r="H13" s="574"/>
      <c r="I13" s="575"/>
      <c r="J13" s="180"/>
      <c r="K13" s="180"/>
    </row>
    <row r="14" spans="1:17" x14ac:dyDescent="0.35">
      <c r="B14" s="187"/>
      <c r="C14" s="187"/>
      <c r="D14" s="187"/>
      <c r="E14" s="183"/>
      <c r="F14" s="567" t="s">
        <v>27</v>
      </c>
      <c r="G14" s="568"/>
      <c r="H14" s="564" t="s">
        <v>80</v>
      </c>
      <c r="I14" s="464" t="s">
        <v>30</v>
      </c>
      <c r="J14" s="180"/>
      <c r="K14" s="180"/>
    </row>
    <row r="15" spans="1:17" x14ac:dyDescent="0.35">
      <c r="B15" s="187"/>
      <c r="C15" s="187"/>
      <c r="D15" s="187"/>
      <c r="E15" s="183"/>
      <c r="F15" s="569"/>
      <c r="G15" s="570"/>
      <c r="H15" s="565"/>
      <c r="I15" s="566"/>
      <c r="J15" s="180"/>
      <c r="K15" s="180"/>
    </row>
    <row r="16" spans="1:17" x14ac:dyDescent="0.35">
      <c r="B16" s="187"/>
      <c r="C16" s="187"/>
      <c r="D16" s="187"/>
      <c r="E16" s="183"/>
      <c r="F16" s="569"/>
      <c r="G16" s="570"/>
      <c r="H16" s="207">
        <v>7</v>
      </c>
      <c r="I16" s="208" t="s">
        <v>23</v>
      </c>
      <c r="J16" s="180"/>
      <c r="K16" s="180"/>
    </row>
    <row r="17" spans="2:11" x14ac:dyDescent="0.35">
      <c r="B17" s="187"/>
      <c r="C17" s="187"/>
      <c r="D17" s="187"/>
      <c r="E17" s="183"/>
      <c r="F17" s="569"/>
      <c r="G17" s="570"/>
      <c r="H17" s="209" t="s">
        <v>43</v>
      </c>
      <c r="I17" s="210" t="s">
        <v>25</v>
      </c>
      <c r="J17" s="180"/>
      <c r="K17" s="180"/>
    </row>
    <row r="18" spans="2:11" ht="15" thickBot="1" x14ac:dyDescent="0.4">
      <c r="B18" s="180"/>
      <c r="C18" s="180"/>
      <c r="D18" s="180"/>
      <c r="E18" s="183"/>
      <c r="F18" s="571"/>
      <c r="G18" s="572"/>
      <c r="H18" s="211" t="s">
        <v>147</v>
      </c>
      <c r="I18" s="212" t="s">
        <v>24</v>
      </c>
      <c r="J18" s="180"/>
      <c r="K18" s="180"/>
    </row>
  </sheetData>
  <mergeCells count="8">
    <mergeCell ref="P8:Q8"/>
    <mergeCell ref="P6:Q7"/>
    <mergeCell ref="H14:H15"/>
    <mergeCell ref="I14:I15"/>
    <mergeCell ref="F14:G18"/>
    <mergeCell ref="F13:I13"/>
    <mergeCell ref="I11:I12"/>
    <mergeCell ref="E11:H12"/>
  </mergeCells>
  <hyperlinks>
    <hyperlink ref="Q3" r:id="rId1" display="https://realtimedata.waternsw.com.au/" xr:uid="{78B0CA3C-6631-44B0-9EEA-AB1CB93E71AA}"/>
    <hyperlink ref="Q4" r:id="rId2" xr:uid="{C2906567-499F-4DFC-8303-FA0285EE99C7}"/>
  </hyperlinks>
  <pageMargins left="0.7" right="0.7" top="0.75" bottom="0.75" header="0.3" footer="0.3"/>
  <pageSetup paperSize="9" orientation="landscape" horizontalDpi="1200" verticalDpi="1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126FA-8032-4BD1-AA92-A4775D69DDB5}">
  <dimension ref="A2:N30"/>
  <sheetViews>
    <sheetView zoomScale="80" zoomScaleNormal="80" workbookViewId="0">
      <selection activeCell="G4" sqref="G4"/>
    </sheetView>
  </sheetViews>
  <sheetFormatPr defaultRowHeight="14.5" x14ac:dyDescent="0.35"/>
  <cols>
    <col min="1" max="1" width="3.453125" bestFit="1" customWidth="1"/>
    <col min="2" max="2" width="13.08984375" customWidth="1"/>
    <col min="3" max="3" width="40.54296875" customWidth="1"/>
    <col min="4" max="4" width="13.90625" customWidth="1"/>
    <col min="5" max="5" width="11.54296875" style="2" customWidth="1"/>
    <col min="6" max="6" width="8.6328125" customWidth="1"/>
    <col min="7" max="7" width="46" bestFit="1" customWidth="1"/>
    <col min="8" max="9" width="8.6328125" customWidth="1"/>
    <col min="12" max="12" width="4" customWidth="1"/>
    <col min="13" max="13" width="40" customWidth="1"/>
    <col min="14" max="14" width="96.453125" customWidth="1"/>
  </cols>
  <sheetData>
    <row r="2" spans="1:14" ht="15" thickBot="1" x14ac:dyDescent="0.4">
      <c r="B2" s="292" t="s">
        <v>258</v>
      </c>
    </row>
    <row r="3" spans="1:14" ht="15" thickBot="1" x14ac:dyDescent="0.4">
      <c r="A3" s="113" t="s">
        <v>49</v>
      </c>
      <c r="B3" s="113" t="s">
        <v>50</v>
      </c>
      <c r="C3" s="215" t="s">
        <v>33</v>
      </c>
      <c r="D3" s="218">
        <v>7</v>
      </c>
      <c r="E3" s="219">
        <v>0</v>
      </c>
      <c r="F3" s="220" t="s">
        <v>16</v>
      </c>
      <c r="G3" s="216" t="s">
        <v>159</v>
      </c>
      <c r="H3" s="217" t="s">
        <v>163</v>
      </c>
      <c r="I3" s="213"/>
      <c r="J3" s="277" t="s">
        <v>136</v>
      </c>
      <c r="K3" s="278" t="s">
        <v>137</v>
      </c>
      <c r="M3" s="279" t="s">
        <v>207</v>
      </c>
      <c r="N3" s="280"/>
    </row>
    <row r="4" spans="1:14" ht="48" customHeight="1" thickBot="1" x14ac:dyDescent="0.4">
      <c r="A4" s="221">
        <v>15</v>
      </c>
      <c r="B4" s="224" t="s">
        <v>56</v>
      </c>
      <c r="C4" s="227" t="s">
        <v>182</v>
      </c>
      <c r="D4" s="116" t="s">
        <v>5</v>
      </c>
      <c r="E4" s="109" t="s">
        <v>4</v>
      </c>
      <c r="F4" s="345"/>
      <c r="G4" s="199"/>
      <c r="H4" s="200"/>
      <c r="I4" s="28"/>
      <c r="J4" s="20">
        <v>7</v>
      </c>
      <c r="K4" s="21">
        <v>0</v>
      </c>
      <c r="L4" s="243"/>
      <c r="M4" s="281" t="s">
        <v>247</v>
      </c>
      <c r="N4" s="282" t="s">
        <v>242</v>
      </c>
    </row>
    <row r="5" spans="1:14" ht="45.75" customHeight="1" thickBot="1" x14ac:dyDescent="0.4">
      <c r="A5" s="221">
        <v>16</v>
      </c>
      <c r="B5" s="225" t="s">
        <v>183</v>
      </c>
      <c r="C5" s="227" t="s">
        <v>45</v>
      </c>
      <c r="D5" s="117" t="s">
        <v>5</v>
      </c>
      <c r="E5" s="110" t="s">
        <v>4</v>
      </c>
      <c r="F5" s="346"/>
      <c r="G5" s="201"/>
      <c r="H5" s="200"/>
      <c r="I5" s="28"/>
      <c r="J5" s="5">
        <v>7</v>
      </c>
      <c r="K5" s="6">
        <v>0</v>
      </c>
      <c r="M5" s="283" t="s">
        <v>246</v>
      </c>
      <c r="N5" s="284" t="s">
        <v>160</v>
      </c>
    </row>
    <row r="6" spans="1:14" ht="48" customHeight="1" thickBot="1" x14ac:dyDescent="0.4">
      <c r="A6" s="222">
        <v>17</v>
      </c>
      <c r="B6" s="225" t="s">
        <v>57</v>
      </c>
      <c r="C6" s="227" t="s">
        <v>264</v>
      </c>
      <c r="D6" s="117" t="s">
        <v>5</v>
      </c>
      <c r="E6" s="110" t="s">
        <v>4</v>
      </c>
      <c r="F6" s="346"/>
      <c r="G6" s="201"/>
      <c r="H6" s="202"/>
      <c r="I6" s="28"/>
      <c r="J6" s="5">
        <v>7</v>
      </c>
      <c r="K6" s="6">
        <v>0</v>
      </c>
      <c r="M6" s="283" t="s">
        <v>243</v>
      </c>
      <c r="N6" s="285" t="s">
        <v>244</v>
      </c>
    </row>
    <row r="7" spans="1:14" ht="30" customHeight="1" thickBot="1" x14ac:dyDescent="0.4">
      <c r="A7" s="222">
        <v>18</v>
      </c>
      <c r="B7" s="225" t="s">
        <v>58</v>
      </c>
      <c r="C7" s="227" t="s">
        <v>60</v>
      </c>
      <c r="D7" s="117" t="s">
        <v>5</v>
      </c>
      <c r="E7" s="110" t="s">
        <v>4</v>
      </c>
      <c r="F7" s="346"/>
      <c r="G7" s="201"/>
      <c r="H7" s="200"/>
      <c r="I7" s="28"/>
      <c r="J7" s="5">
        <v>7</v>
      </c>
      <c r="K7" s="6">
        <v>0</v>
      </c>
      <c r="M7" s="286" t="s">
        <v>245</v>
      </c>
      <c r="N7" s="287" t="s">
        <v>250</v>
      </c>
    </row>
    <row r="8" spans="1:14" ht="48.75" customHeight="1" thickBot="1" x14ac:dyDescent="0.4">
      <c r="A8" s="222">
        <v>19</v>
      </c>
      <c r="B8" s="225" t="s">
        <v>69</v>
      </c>
      <c r="C8" s="227" t="s">
        <v>70</v>
      </c>
      <c r="D8" s="117" t="s">
        <v>5</v>
      </c>
      <c r="E8" s="110" t="s">
        <v>4</v>
      </c>
      <c r="F8" s="346"/>
      <c r="G8" s="201"/>
      <c r="H8" s="203"/>
      <c r="I8" s="28"/>
      <c r="J8" s="5">
        <v>7</v>
      </c>
      <c r="K8" s="6">
        <v>0</v>
      </c>
      <c r="M8" s="283" t="s">
        <v>248</v>
      </c>
      <c r="N8" s="287" t="s">
        <v>251</v>
      </c>
    </row>
    <row r="9" spans="1:14" ht="33.75" customHeight="1" thickBot="1" x14ac:dyDescent="0.4">
      <c r="A9" s="223">
        <v>20</v>
      </c>
      <c r="B9" s="226" t="s">
        <v>63</v>
      </c>
      <c r="C9" s="228" t="s">
        <v>64</v>
      </c>
      <c r="D9" s="118" t="s">
        <v>5</v>
      </c>
      <c r="E9" s="114" t="s">
        <v>4</v>
      </c>
      <c r="F9" s="347"/>
      <c r="G9" s="204"/>
      <c r="H9" s="205"/>
      <c r="I9" s="28"/>
      <c r="J9" s="7">
        <v>7</v>
      </c>
      <c r="K9" s="4">
        <v>0</v>
      </c>
      <c r="M9" s="288" t="s">
        <v>249</v>
      </c>
      <c r="N9" s="289" t="s">
        <v>244</v>
      </c>
    </row>
    <row r="10" spans="1:14" ht="15" thickBot="1" x14ac:dyDescent="0.4">
      <c r="A10" s="28"/>
      <c r="B10" s="28"/>
      <c r="C10" s="28"/>
      <c r="D10" s="28"/>
      <c r="E10" s="112" t="s">
        <v>148</v>
      </c>
      <c r="F10" s="344">
        <f>SUM(F4:F9)</f>
        <v>0</v>
      </c>
      <c r="G10" s="214"/>
      <c r="H10" s="214"/>
      <c r="I10" s="214"/>
    </row>
    <row r="11" spans="1:14" ht="15.75" customHeight="1" thickBot="1" x14ac:dyDescent="0.4">
      <c r="C11" s="46"/>
      <c r="D11" s="583" t="s">
        <v>193</v>
      </c>
      <c r="E11" s="584"/>
      <c r="F11" s="438"/>
      <c r="G11" s="213"/>
      <c r="H11" s="213"/>
      <c r="I11" s="213"/>
      <c r="J11" s="18">
        <f>SUM(J4:J9)</f>
        <v>42</v>
      </c>
      <c r="K11" s="18">
        <f>SUM(K4:K9)</f>
        <v>0</v>
      </c>
    </row>
    <row r="12" spans="1:14" ht="15" customHeight="1" x14ac:dyDescent="0.35">
      <c r="A12" s="46"/>
      <c r="B12" s="46"/>
      <c r="C12" s="46"/>
      <c r="D12" s="585"/>
      <c r="E12" s="586"/>
      <c r="F12" s="432"/>
      <c r="G12" s="213"/>
      <c r="H12" s="213"/>
      <c r="I12" s="213"/>
    </row>
    <row r="13" spans="1:14" ht="49.5" customHeight="1" thickBot="1" x14ac:dyDescent="0.4">
      <c r="A13" s="46"/>
      <c r="B13" s="46"/>
      <c r="C13" s="46"/>
      <c r="D13" s="587"/>
      <c r="E13" s="588"/>
      <c r="F13" s="437"/>
      <c r="G13" s="213"/>
      <c r="H13" s="213"/>
      <c r="I13" s="213"/>
    </row>
    <row r="14" spans="1:14" x14ac:dyDescent="0.35">
      <c r="B14" s="46"/>
      <c r="C14" s="46"/>
      <c r="D14" s="589" t="s">
        <v>194</v>
      </c>
      <c r="E14" s="106" t="s">
        <v>80</v>
      </c>
      <c r="F14" s="103" t="s">
        <v>23</v>
      </c>
    </row>
    <row r="15" spans="1:14" x14ac:dyDescent="0.35">
      <c r="B15" s="46"/>
      <c r="C15" s="46"/>
      <c r="D15" s="590"/>
      <c r="E15" s="107" t="s">
        <v>65</v>
      </c>
      <c r="F15" s="104" t="s">
        <v>25</v>
      </c>
    </row>
    <row r="16" spans="1:14" ht="15" thickBot="1" x14ac:dyDescent="0.4">
      <c r="B16" s="46"/>
      <c r="C16" s="46"/>
      <c r="D16" s="591"/>
      <c r="E16" s="108">
        <v>0</v>
      </c>
      <c r="F16" s="105" t="s">
        <v>24</v>
      </c>
    </row>
    <row r="17" spans="2:13" x14ac:dyDescent="0.35">
      <c r="B17" s="230"/>
      <c r="C17" s="95"/>
      <c r="G17" s="95"/>
      <c r="H17" s="95"/>
      <c r="I17" s="95"/>
      <c r="J17" s="95"/>
      <c r="K17" s="95"/>
      <c r="L17" s="95"/>
      <c r="M17" s="242"/>
    </row>
    <row r="18" spans="2:13" x14ac:dyDescent="0.35">
      <c r="B18" s="95"/>
      <c r="G18" s="229"/>
      <c r="H18" s="229"/>
      <c r="I18" s="229"/>
      <c r="M18" s="242"/>
    </row>
    <row r="19" spans="2:13" x14ac:dyDescent="0.35">
      <c r="B19" s="95"/>
      <c r="G19" s="229"/>
      <c r="H19" s="229"/>
      <c r="I19" s="229"/>
      <c r="M19" s="242"/>
    </row>
    <row r="20" spans="2:13" x14ac:dyDescent="0.35">
      <c r="G20" s="229"/>
      <c r="H20" s="229"/>
      <c r="I20" s="229"/>
      <c r="M20" s="242"/>
    </row>
    <row r="21" spans="2:13" x14ac:dyDescent="0.35">
      <c r="M21" s="242"/>
    </row>
    <row r="26" spans="2:13" x14ac:dyDescent="0.35">
      <c r="M26" s="247"/>
    </row>
    <row r="27" spans="2:13" x14ac:dyDescent="0.35">
      <c r="M27" s="247"/>
    </row>
    <row r="28" spans="2:13" x14ac:dyDescent="0.35">
      <c r="M28" s="246"/>
    </row>
    <row r="29" spans="2:13" x14ac:dyDescent="0.35">
      <c r="M29" s="246"/>
    </row>
    <row r="30" spans="2:13" x14ac:dyDescent="0.35">
      <c r="M30" s="246"/>
    </row>
  </sheetData>
  <mergeCells count="3">
    <mergeCell ref="D11:E13"/>
    <mergeCell ref="F11:F13"/>
    <mergeCell ref="D14:D16"/>
  </mergeCells>
  <hyperlinks>
    <hyperlink ref="N4" r:id="rId1" xr:uid="{87618370-2A2A-4B36-B08E-465CE04E0100}"/>
    <hyperlink ref="N5" r:id="rId2" xr:uid="{12C3E329-3D8F-48E2-8692-6F981EE81E44}"/>
    <hyperlink ref="N7" r:id="rId3" xr:uid="{5E44B24E-1EA1-455E-A54B-D065FF751B42}"/>
    <hyperlink ref="N8" r:id="rId4" xr:uid="{5DF48FEA-B3D2-4B63-84BE-044D134D7DDE}"/>
  </hyperlinks>
  <pageMargins left="0.7" right="0.7" top="0.75" bottom="0.75" header="0.3" footer="0.3"/>
  <pageSetup paperSize="9" orientation="landscape" horizontalDpi="1200" verticalDpi="1200"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191F2-3FC2-4F5D-9A3E-03C0FC65E1AB}">
  <dimension ref="A1:J23"/>
  <sheetViews>
    <sheetView zoomScaleNormal="100" workbookViewId="0">
      <selection activeCell="C27" sqref="C27"/>
    </sheetView>
  </sheetViews>
  <sheetFormatPr defaultRowHeight="14.5" x14ac:dyDescent="0.35"/>
  <cols>
    <col min="1" max="1" width="9.6328125" customWidth="1"/>
    <col min="2" max="2" width="10.36328125" bestFit="1" customWidth="1"/>
    <col min="3" max="3" width="10.08984375" customWidth="1"/>
    <col min="4" max="10" width="8.90625" customWidth="1"/>
    <col min="11" max="11" width="9.54296875" customWidth="1"/>
  </cols>
  <sheetData>
    <row r="1" spans="1:10" ht="15" thickBot="1" x14ac:dyDescent="0.4">
      <c r="A1" s="28" t="s">
        <v>259</v>
      </c>
    </row>
    <row r="2" spans="1:10" ht="15" customHeight="1" x14ac:dyDescent="0.35">
      <c r="A2" s="628" t="s">
        <v>36</v>
      </c>
      <c r="B2" s="629"/>
      <c r="C2" s="635"/>
      <c r="D2" s="592" t="s">
        <v>26</v>
      </c>
      <c r="E2" s="593"/>
      <c r="F2" s="593"/>
      <c r="G2" s="593"/>
      <c r="H2" s="593"/>
      <c r="I2" s="593"/>
      <c r="J2" s="594"/>
    </row>
    <row r="3" spans="1:10" x14ac:dyDescent="0.35">
      <c r="A3" s="630"/>
      <c r="B3" s="631"/>
      <c r="C3" s="636"/>
      <c r="D3" s="234">
        <v>3</v>
      </c>
      <c r="E3" s="39">
        <v>5</v>
      </c>
      <c r="F3" s="39">
        <v>6</v>
      </c>
      <c r="G3" s="39">
        <v>11</v>
      </c>
      <c r="H3" s="39">
        <v>12</v>
      </c>
      <c r="I3" s="39">
        <v>23</v>
      </c>
      <c r="J3" s="40" t="s">
        <v>139</v>
      </c>
    </row>
    <row r="4" spans="1:10" ht="15" thickBot="1" x14ac:dyDescent="0.4">
      <c r="A4" s="76"/>
      <c r="B4" s="28"/>
      <c r="C4" s="77"/>
      <c r="D4" s="595" t="s">
        <v>24</v>
      </c>
      <c r="E4" s="596"/>
      <c r="F4" s="597" t="s">
        <v>31</v>
      </c>
      <c r="G4" s="598"/>
      <c r="H4" s="599" t="s">
        <v>23</v>
      </c>
      <c r="I4" s="600"/>
      <c r="J4" s="67" t="s">
        <v>30</v>
      </c>
    </row>
    <row r="5" spans="1:10" x14ac:dyDescent="0.35">
      <c r="A5" s="632" t="s">
        <v>27</v>
      </c>
      <c r="B5" s="90" t="s">
        <v>184</v>
      </c>
      <c r="C5" s="88" t="s">
        <v>30</v>
      </c>
      <c r="D5" s="601" t="s">
        <v>23</v>
      </c>
      <c r="E5" s="602"/>
      <c r="F5" s="603" t="s">
        <v>30</v>
      </c>
      <c r="G5" s="604"/>
      <c r="H5" s="603" t="s">
        <v>30</v>
      </c>
      <c r="I5" s="604"/>
      <c r="J5" s="88" t="s">
        <v>30</v>
      </c>
    </row>
    <row r="6" spans="1:10" x14ac:dyDescent="0.35">
      <c r="A6" s="633"/>
      <c r="B6" s="92" t="s">
        <v>175</v>
      </c>
      <c r="C6" s="49" t="s">
        <v>23</v>
      </c>
      <c r="D6" s="605" t="s">
        <v>23</v>
      </c>
      <c r="E6" s="606"/>
      <c r="F6" s="607" t="s">
        <v>23</v>
      </c>
      <c r="G6" s="606"/>
      <c r="H6" s="607" t="s">
        <v>23</v>
      </c>
      <c r="I6" s="606"/>
      <c r="J6" s="50" t="s">
        <v>30</v>
      </c>
    </row>
    <row r="7" spans="1:10" x14ac:dyDescent="0.35">
      <c r="A7" s="633"/>
      <c r="B7" s="92" t="s">
        <v>176</v>
      </c>
      <c r="C7" s="51" t="s">
        <v>25</v>
      </c>
      <c r="D7" s="608" t="s">
        <v>31</v>
      </c>
      <c r="E7" s="609"/>
      <c r="F7" s="610" t="s">
        <v>31</v>
      </c>
      <c r="G7" s="609"/>
      <c r="H7" s="607" t="s">
        <v>23</v>
      </c>
      <c r="I7" s="606"/>
      <c r="J7" s="52" t="s">
        <v>23</v>
      </c>
    </row>
    <row r="8" spans="1:10" ht="15" thickBot="1" x14ac:dyDescent="0.4">
      <c r="A8" s="634"/>
      <c r="B8" s="91" t="s">
        <v>177</v>
      </c>
      <c r="C8" s="53" t="s">
        <v>24</v>
      </c>
      <c r="D8" s="595" t="s">
        <v>24</v>
      </c>
      <c r="E8" s="596"/>
      <c r="F8" s="597" t="s">
        <v>31</v>
      </c>
      <c r="G8" s="598"/>
      <c r="H8" s="611" t="s">
        <v>23</v>
      </c>
      <c r="I8" s="612"/>
      <c r="J8" s="54" t="s">
        <v>23</v>
      </c>
    </row>
    <row r="9" spans="1:10" ht="15" thickBot="1" x14ac:dyDescent="0.4">
      <c r="A9" s="28" t="s">
        <v>260</v>
      </c>
      <c r="B9" s="28"/>
      <c r="C9" s="28"/>
      <c r="D9" s="28"/>
      <c r="E9" s="28"/>
      <c r="F9" s="28"/>
      <c r="G9" s="28"/>
      <c r="H9" s="28"/>
      <c r="I9" s="28"/>
      <c r="J9" s="28"/>
    </row>
    <row r="10" spans="1:10" ht="15" customHeight="1" x14ac:dyDescent="0.35">
      <c r="A10" s="628" t="s">
        <v>150</v>
      </c>
      <c r="B10" s="629"/>
      <c r="C10" s="47"/>
      <c r="D10" s="613" t="s">
        <v>26</v>
      </c>
      <c r="E10" s="593"/>
      <c r="F10" s="593"/>
      <c r="G10" s="593"/>
      <c r="H10" s="593"/>
      <c r="I10" s="593"/>
      <c r="J10" s="594"/>
    </row>
    <row r="11" spans="1:10" x14ac:dyDescent="0.35">
      <c r="A11" s="630"/>
      <c r="B11" s="631"/>
      <c r="C11" s="28"/>
      <c r="D11" s="39">
        <v>3</v>
      </c>
      <c r="E11" s="39">
        <v>5</v>
      </c>
      <c r="F11" s="39">
        <v>6</v>
      </c>
      <c r="G11" s="39">
        <v>11</v>
      </c>
      <c r="H11" s="39">
        <v>12</v>
      </c>
      <c r="I11" s="39">
        <v>23</v>
      </c>
      <c r="J11" s="40" t="s">
        <v>139</v>
      </c>
    </row>
    <row r="12" spans="1:10" ht="15" thickBot="1" x14ac:dyDescent="0.4">
      <c r="A12" s="74"/>
      <c r="B12" s="28"/>
      <c r="C12" s="28"/>
      <c r="D12" s="614" t="s">
        <v>24</v>
      </c>
      <c r="E12" s="596"/>
      <c r="F12" s="597" t="s">
        <v>31</v>
      </c>
      <c r="G12" s="598"/>
      <c r="H12" s="599" t="s">
        <v>23</v>
      </c>
      <c r="I12" s="600"/>
      <c r="J12" s="48" t="s">
        <v>30</v>
      </c>
    </row>
    <row r="13" spans="1:10" ht="15" customHeight="1" x14ac:dyDescent="0.35">
      <c r="A13" s="632" t="s">
        <v>27</v>
      </c>
      <c r="B13" s="86">
        <v>8</v>
      </c>
      <c r="C13" s="87" t="s">
        <v>30</v>
      </c>
      <c r="D13" s="601" t="s">
        <v>23</v>
      </c>
      <c r="E13" s="602"/>
      <c r="F13" s="603" t="s">
        <v>30</v>
      </c>
      <c r="G13" s="604"/>
      <c r="H13" s="603" t="s">
        <v>30</v>
      </c>
      <c r="I13" s="604"/>
      <c r="J13" s="88" t="s">
        <v>30</v>
      </c>
    </row>
    <row r="14" spans="1:10" x14ac:dyDescent="0.35">
      <c r="A14" s="633"/>
      <c r="B14" s="89">
        <v>7</v>
      </c>
      <c r="C14" s="49" t="s">
        <v>23</v>
      </c>
      <c r="D14" s="605" t="s">
        <v>23</v>
      </c>
      <c r="E14" s="606"/>
      <c r="F14" s="607" t="s">
        <v>23</v>
      </c>
      <c r="G14" s="606"/>
      <c r="H14" s="607" t="s">
        <v>23</v>
      </c>
      <c r="I14" s="606"/>
      <c r="J14" s="50" t="s">
        <v>30</v>
      </c>
    </row>
    <row r="15" spans="1:10" x14ac:dyDescent="0.35">
      <c r="A15" s="633"/>
      <c r="B15" s="81" t="s">
        <v>43</v>
      </c>
      <c r="C15" s="51" t="s">
        <v>25</v>
      </c>
      <c r="D15" s="608" t="s">
        <v>31</v>
      </c>
      <c r="E15" s="609"/>
      <c r="F15" s="610" t="s">
        <v>31</v>
      </c>
      <c r="G15" s="609"/>
      <c r="H15" s="607" t="s">
        <v>23</v>
      </c>
      <c r="I15" s="606"/>
      <c r="J15" s="52" t="s">
        <v>23</v>
      </c>
    </row>
    <row r="16" spans="1:10" ht="15" thickBot="1" x14ac:dyDescent="0.4">
      <c r="A16" s="634"/>
      <c r="B16" s="82" t="s">
        <v>147</v>
      </c>
      <c r="C16" s="53" t="s">
        <v>24</v>
      </c>
      <c r="D16" s="595" t="s">
        <v>24</v>
      </c>
      <c r="E16" s="596"/>
      <c r="F16" s="597" t="s">
        <v>31</v>
      </c>
      <c r="G16" s="598"/>
      <c r="H16" s="611" t="s">
        <v>23</v>
      </c>
      <c r="I16" s="612"/>
      <c r="J16" s="54" t="s">
        <v>23</v>
      </c>
    </row>
    <row r="17" spans="1:10" ht="15" thickBot="1" x14ac:dyDescent="0.4">
      <c r="A17" s="28" t="s">
        <v>261</v>
      </c>
      <c r="B17" s="28"/>
      <c r="C17" s="28"/>
      <c r="D17" s="28"/>
      <c r="E17" s="28"/>
      <c r="F17" s="28"/>
      <c r="G17" s="28"/>
      <c r="H17" s="28"/>
      <c r="I17" s="28"/>
      <c r="J17" s="28"/>
    </row>
    <row r="18" spans="1:10" ht="15" customHeight="1" x14ac:dyDescent="0.35">
      <c r="A18" s="238" t="s">
        <v>186</v>
      </c>
      <c r="B18" s="239"/>
      <c r="C18" s="78"/>
      <c r="D18" s="593" t="s">
        <v>26</v>
      </c>
      <c r="E18" s="593"/>
      <c r="F18" s="593"/>
      <c r="G18" s="593"/>
      <c r="H18" s="593"/>
      <c r="I18" s="593"/>
      <c r="J18" s="594"/>
    </row>
    <row r="19" spans="1:10" x14ac:dyDescent="0.35">
      <c r="A19" s="240"/>
      <c r="B19" s="241"/>
      <c r="C19" s="79"/>
      <c r="D19" s="75">
        <v>3</v>
      </c>
      <c r="E19" s="39">
        <v>5</v>
      </c>
      <c r="F19" s="39">
        <v>6</v>
      </c>
      <c r="G19" s="39">
        <v>11</v>
      </c>
      <c r="H19" s="39">
        <v>12</v>
      </c>
      <c r="I19" s="39">
        <v>23</v>
      </c>
      <c r="J19" s="40" t="s">
        <v>139</v>
      </c>
    </row>
    <row r="20" spans="1:10" ht="15" thickBot="1" x14ac:dyDescent="0.4">
      <c r="A20" s="76"/>
      <c r="B20" s="80"/>
      <c r="C20" s="77"/>
      <c r="D20" s="616" t="s">
        <v>24</v>
      </c>
      <c r="E20" s="617"/>
      <c r="F20" s="618" t="s">
        <v>31</v>
      </c>
      <c r="G20" s="619"/>
      <c r="H20" s="620" t="s">
        <v>23</v>
      </c>
      <c r="I20" s="621"/>
      <c r="J20" s="48" t="s">
        <v>30</v>
      </c>
    </row>
    <row r="21" spans="1:10" ht="22.5" customHeight="1" x14ac:dyDescent="0.35">
      <c r="A21" s="632" t="s">
        <v>27</v>
      </c>
      <c r="B21" s="235" t="s">
        <v>185</v>
      </c>
      <c r="C21" s="83" t="s">
        <v>23</v>
      </c>
      <c r="D21" s="622" t="s">
        <v>31</v>
      </c>
      <c r="E21" s="623"/>
      <c r="F21" s="624" t="s">
        <v>23</v>
      </c>
      <c r="G21" s="624"/>
      <c r="H21" s="625" t="s">
        <v>30</v>
      </c>
      <c r="I21" s="625"/>
      <c r="J21" s="55" t="s">
        <v>30</v>
      </c>
    </row>
    <row r="22" spans="1:10" ht="22.5" customHeight="1" x14ac:dyDescent="0.35">
      <c r="A22" s="633"/>
      <c r="B22" s="236" t="s">
        <v>65</v>
      </c>
      <c r="C22" s="84" t="s">
        <v>25</v>
      </c>
      <c r="D22" s="626" t="s">
        <v>31</v>
      </c>
      <c r="E22" s="627"/>
      <c r="F22" s="627" t="s">
        <v>31</v>
      </c>
      <c r="G22" s="627"/>
      <c r="H22" s="637" t="s">
        <v>23</v>
      </c>
      <c r="I22" s="637"/>
      <c r="J22" s="50" t="s">
        <v>30</v>
      </c>
    </row>
    <row r="23" spans="1:10" ht="22.5" customHeight="1" thickBot="1" x14ac:dyDescent="0.4">
      <c r="A23" s="634"/>
      <c r="B23" s="237">
        <v>0</v>
      </c>
      <c r="C23" s="85" t="s">
        <v>24</v>
      </c>
      <c r="D23" s="638" t="s">
        <v>24</v>
      </c>
      <c r="E23" s="639"/>
      <c r="F23" s="615" t="s">
        <v>31</v>
      </c>
      <c r="G23" s="615"/>
      <c r="H23" s="615" t="s">
        <v>31</v>
      </c>
      <c r="I23" s="615"/>
      <c r="J23" s="54" t="s">
        <v>23</v>
      </c>
    </row>
  </sheetData>
  <mergeCells count="50">
    <mergeCell ref="A10:B11"/>
    <mergeCell ref="A5:A8"/>
    <mergeCell ref="A2:C3"/>
    <mergeCell ref="H22:I22"/>
    <mergeCell ref="A21:A23"/>
    <mergeCell ref="D14:E14"/>
    <mergeCell ref="F14:G14"/>
    <mergeCell ref="H14:I14"/>
    <mergeCell ref="D15:E15"/>
    <mergeCell ref="F15:G15"/>
    <mergeCell ref="H15:I15"/>
    <mergeCell ref="A13:A16"/>
    <mergeCell ref="D13:E13"/>
    <mergeCell ref="F13:G13"/>
    <mergeCell ref="H13:I13"/>
    <mergeCell ref="D23:E23"/>
    <mergeCell ref="F23:G23"/>
    <mergeCell ref="H23:I23"/>
    <mergeCell ref="D18:J18"/>
    <mergeCell ref="D20:E20"/>
    <mergeCell ref="F20:G20"/>
    <mergeCell ref="H20:I20"/>
    <mergeCell ref="D21:E21"/>
    <mergeCell ref="F21:G21"/>
    <mergeCell ref="H21:I21"/>
    <mergeCell ref="D22:E22"/>
    <mergeCell ref="F22:G22"/>
    <mergeCell ref="D16:E16"/>
    <mergeCell ref="F16:G16"/>
    <mergeCell ref="H16:I16"/>
    <mergeCell ref="D8:E8"/>
    <mergeCell ref="F8:G8"/>
    <mergeCell ref="H8:I8"/>
    <mergeCell ref="D10:J10"/>
    <mergeCell ref="D12:E12"/>
    <mergeCell ref="F12:G12"/>
    <mergeCell ref="H12:I12"/>
    <mergeCell ref="D6:E6"/>
    <mergeCell ref="F6:G6"/>
    <mergeCell ref="H6:I6"/>
    <mergeCell ref="D7:E7"/>
    <mergeCell ref="F7:G7"/>
    <mergeCell ref="H7:I7"/>
    <mergeCell ref="D2:J2"/>
    <mergeCell ref="D4:E4"/>
    <mergeCell ref="F4:G4"/>
    <mergeCell ref="H4:I4"/>
    <mergeCell ref="D5:E5"/>
    <mergeCell ref="F5:G5"/>
    <mergeCell ref="H5:I5"/>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698B3-35E6-4C17-8192-17D903C76B8E}">
  <dimension ref="A1:G11"/>
  <sheetViews>
    <sheetView zoomScaleNormal="100" workbookViewId="0">
      <selection activeCell="A17" sqref="A17"/>
    </sheetView>
  </sheetViews>
  <sheetFormatPr defaultRowHeight="14.5" x14ac:dyDescent="0.35"/>
  <cols>
    <col min="1" max="1" width="28.54296875" bestFit="1" customWidth="1"/>
    <col min="3" max="3" width="10.6328125" bestFit="1" customWidth="1"/>
    <col min="5" max="5" width="13.90625" customWidth="1"/>
    <col min="6" max="6" width="5.453125" customWidth="1"/>
    <col min="7" max="7" width="36.6328125" bestFit="1" customWidth="1"/>
  </cols>
  <sheetData>
    <row r="1" spans="1:7" x14ac:dyDescent="0.35">
      <c r="A1" t="s">
        <v>262</v>
      </c>
    </row>
    <row r="2" spans="1:7" x14ac:dyDescent="0.35">
      <c r="A2" t="s">
        <v>195</v>
      </c>
    </row>
    <row r="3" spans="1:7" ht="15" thickBot="1" x14ac:dyDescent="0.4"/>
    <row r="4" spans="1:7" ht="15" thickBot="1" x14ac:dyDescent="0.4">
      <c r="A4" s="56" t="s">
        <v>18</v>
      </c>
      <c r="B4" s="28"/>
      <c r="C4" s="28"/>
      <c r="D4" s="28"/>
      <c r="E4" s="28"/>
      <c r="F4" s="28"/>
      <c r="G4" s="57" t="s">
        <v>18</v>
      </c>
    </row>
    <row r="5" spans="1:7" x14ac:dyDescent="0.35">
      <c r="A5" s="58" t="s">
        <v>36</v>
      </c>
      <c r="B5" s="59" t="s">
        <v>24</v>
      </c>
      <c r="C5" s="60" t="s">
        <v>31</v>
      </c>
      <c r="D5" s="61" t="s">
        <v>23</v>
      </c>
      <c r="E5" s="62" t="s">
        <v>30</v>
      </c>
      <c r="F5" s="28"/>
      <c r="G5" s="28" t="s">
        <v>149</v>
      </c>
    </row>
    <row r="6" spans="1:7" ht="15" thickBot="1" x14ac:dyDescent="0.4">
      <c r="A6" s="63" t="s">
        <v>37</v>
      </c>
      <c r="B6" s="64" t="s">
        <v>24</v>
      </c>
      <c r="C6" s="65" t="s">
        <v>31</v>
      </c>
      <c r="D6" s="66" t="s">
        <v>23</v>
      </c>
      <c r="E6" s="67" t="s">
        <v>30</v>
      </c>
      <c r="F6" s="28"/>
      <c r="G6" s="28" t="s">
        <v>81</v>
      </c>
    </row>
    <row r="7" spans="1:7" x14ac:dyDescent="0.35">
      <c r="A7" s="28"/>
      <c r="B7" s="28"/>
      <c r="C7" s="28"/>
      <c r="D7" s="28"/>
      <c r="E7" s="28"/>
      <c r="F7" s="28"/>
      <c r="G7" s="28"/>
    </row>
    <row r="8" spans="1:7" ht="15" thickBot="1" x14ac:dyDescent="0.4">
      <c r="A8" s="28"/>
      <c r="B8" s="28"/>
      <c r="C8" s="28"/>
      <c r="D8" s="28"/>
      <c r="E8" s="68"/>
      <c r="F8" s="28"/>
      <c r="G8" s="28"/>
    </row>
    <row r="9" spans="1:7" ht="15" thickBot="1" x14ac:dyDescent="0.4">
      <c r="A9" s="57" t="s">
        <v>19</v>
      </c>
      <c r="B9" s="28"/>
      <c r="C9" s="28"/>
      <c r="D9" s="28"/>
      <c r="E9" s="28"/>
      <c r="F9" s="28"/>
      <c r="G9" s="28"/>
    </row>
    <row r="10" spans="1:7" ht="15" thickBot="1" x14ac:dyDescent="0.4">
      <c r="A10" s="69" t="s">
        <v>44</v>
      </c>
      <c r="B10" s="70" t="s">
        <v>24</v>
      </c>
      <c r="C10" s="71" t="s">
        <v>31</v>
      </c>
      <c r="D10" s="72" t="s">
        <v>23</v>
      </c>
      <c r="E10" s="73" t="s">
        <v>30</v>
      </c>
      <c r="F10" s="28"/>
      <c r="G10" s="28"/>
    </row>
    <row r="11" spans="1:7" x14ac:dyDescent="0.35">
      <c r="A11" s="28"/>
      <c r="B11" s="28"/>
      <c r="C11" s="28"/>
      <c r="D11" s="28"/>
      <c r="E11" s="28"/>
      <c r="F11" s="28"/>
      <c r="G11" s="28"/>
    </row>
  </sheetData>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B33C8-D9A2-4BF3-9113-12B9DF94B47F}">
  <dimension ref="A1:B7"/>
  <sheetViews>
    <sheetView workbookViewId="0">
      <selection activeCell="E11" sqref="E11"/>
    </sheetView>
  </sheetViews>
  <sheetFormatPr defaultRowHeight="14.5" x14ac:dyDescent="0.35"/>
  <cols>
    <col min="2" max="2" width="80.36328125" bestFit="1" customWidth="1"/>
  </cols>
  <sheetData>
    <row r="1" spans="1:2" x14ac:dyDescent="0.35">
      <c r="A1" s="292" t="s">
        <v>263</v>
      </c>
    </row>
    <row r="3" spans="1:2" x14ac:dyDescent="0.35">
      <c r="A3" s="244" t="s">
        <v>196</v>
      </c>
      <c r="B3" t="s">
        <v>197</v>
      </c>
    </row>
    <row r="4" spans="1:2" x14ac:dyDescent="0.35">
      <c r="A4" s="244" t="s">
        <v>200</v>
      </c>
      <c r="B4" t="s">
        <v>198</v>
      </c>
    </row>
    <row r="5" spans="1:2" x14ac:dyDescent="0.35">
      <c r="A5" s="244" t="s">
        <v>199</v>
      </c>
      <c r="B5" t="s">
        <v>204</v>
      </c>
    </row>
    <row r="6" spans="1:2" x14ac:dyDescent="0.35">
      <c r="A6" s="244" t="s">
        <v>201</v>
      </c>
      <c r="B6" t="s">
        <v>205</v>
      </c>
    </row>
    <row r="7" spans="1:2" x14ac:dyDescent="0.35">
      <c r="A7" s="245" t="s">
        <v>202</v>
      </c>
      <c r="B7" t="s">
        <v>203</v>
      </c>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160FAFE8D3254D8462E26B4620B6D2" ma:contentTypeVersion="12" ma:contentTypeDescription="Create a new document." ma:contentTypeScope="" ma:versionID="d22e20f3e2b8f3a4ade74acf36036bed">
  <xsd:schema xmlns:xsd="http://www.w3.org/2001/XMLSchema" xmlns:xs="http://www.w3.org/2001/XMLSchema" xmlns:p="http://schemas.microsoft.com/office/2006/metadata/properties" xmlns:ns2="589d294b-ad21-4f47-8844-7033164dc1c0" xmlns:ns3="28e7bfd5-1428-465d-92d4-3e756dd533a0" targetNamespace="http://schemas.microsoft.com/office/2006/metadata/properties" ma:root="true" ma:fieldsID="9002cfebaee819f4899678817b171d4e" ns2:_="" ns3:_="">
    <xsd:import namespace="589d294b-ad21-4f47-8844-7033164dc1c0"/>
    <xsd:import namespace="28e7bfd5-1428-465d-92d4-3e756dd533a0"/>
    <xsd:element name="properties">
      <xsd:complexType>
        <xsd:sequence>
          <xsd:element name="documentManagement">
            <xsd:complexType>
              <xsd:all>
                <xsd:element ref="ns2:c93ee443c4fa424091d84076e6e57acf" minOccurs="0"/>
                <xsd:element ref="ns2:TaxCatchAll"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9d294b-ad21-4f47-8844-7033164dc1c0" elementFormDefault="qualified">
    <xsd:import namespace="http://schemas.microsoft.com/office/2006/documentManagement/types"/>
    <xsd:import namespace="http://schemas.microsoft.com/office/infopath/2007/PartnerControls"/>
    <xsd:element name="c93ee443c4fa424091d84076e6e57acf" ma:index="9" nillable="true" ma:taxonomy="true" ma:internalName="c93ee443c4fa424091d84076e6e57acf" ma:taxonomyFieldName="Document_x0020_Type" ma:displayName="Document Type" ma:default="" ma:fieldId="{c93ee443-c4fa-4240-91d8-4076e6e57acf}" ma:taxonomyMulti="true" ma:sspId="6cfda930-661e-4498-8596-99ec2a7c2da3" ma:termSetId="6bfba52d-7605-4d18-83f6-f2a3ddc9ac4e"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130580d2-20a4-402a-95c4-753da837f54c}" ma:internalName="TaxCatchAll" ma:showField="CatchAllData" ma:web="c1ad8b07-52c6-415a-8245-804bb3e3e68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e7bfd5-1428-465d-92d4-3e756dd533a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93ee443c4fa424091d84076e6e57acf xmlns="589d294b-ad21-4f47-8844-7033164dc1c0">
      <Terms xmlns="http://schemas.microsoft.com/office/infopath/2007/PartnerControls"/>
    </c93ee443c4fa424091d84076e6e57acf>
    <TaxCatchAll xmlns="589d294b-ad21-4f47-8844-7033164dc1c0"/>
  </documentManagement>
</p:properties>
</file>

<file path=customXml/itemProps1.xml><?xml version="1.0" encoding="utf-8"?>
<ds:datastoreItem xmlns:ds="http://schemas.openxmlformats.org/officeDocument/2006/customXml" ds:itemID="{7191C018-DF75-40CF-BABC-CAA1D8C68D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9d294b-ad21-4f47-8844-7033164dc1c0"/>
    <ds:schemaRef ds:uri="28e7bfd5-1428-465d-92d4-3e756dd533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B6FDE8-9A01-4731-93E5-0886085A3FF4}">
  <ds:schemaRefs>
    <ds:schemaRef ds:uri="http://schemas.microsoft.com/sharepoint/v3/contenttype/forms"/>
  </ds:schemaRefs>
</ds:datastoreItem>
</file>

<file path=customXml/itemProps3.xml><?xml version="1.0" encoding="utf-8"?>
<ds:datastoreItem xmlns:ds="http://schemas.openxmlformats.org/officeDocument/2006/customXml" ds:itemID="{644C1B17-7197-4FE3-994A-80C5585C699D}">
  <ds:schemaRefs>
    <ds:schemaRef ds:uri="http://schemas.microsoft.com/office/2006/metadata/properties"/>
    <ds:schemaRef ds:uri="28e7bfd5-1428-465d-92d4-3e756dd533a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589d294b-ad21-4f47-8844-7033164dc1c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Site Details</vt:lpstr>
      <vt:lpstr>Likelihood</vt:lpstr>
      <vt:lpstr>csq - Vapour</vt:lpstr>
      <vt:lpstr>csq - Drinking Water</vt:lpstr>
      <vt:lpstr>csq - eco </vt:lpstr>
      <vt:lpstr>combined lik&amp;con ranking</vt:lpstr>
      <vt:lpstr>FINAL RISK ranking</vt:lpstr>
      <vt:lpstr>ONGOING Risk Management</vt:lpstr>
      <vt:lpstr>Likelihood!_ftn1</vt:lpstr>
      <vt:lpstr>Likelihood!_ftn2</vt:lpstr>
      <vt:lpstr>'csq - eco '!_ftn3</vt:lpstr>
      <vt:lpstr>'csq - eco '!_ftn4</vt:lpstr>
      <vt:lpstr>'Site Details'!_Hlk57715392</vt:lpstr>
      <vt:lpstr>'combined lik&amp;con ranking'!Print_Area</vt:lpstr>
      <vt:lpstr>'csq - Drinking Water'!Print_Area</vt:lpstr>
      <vt:lpstr>'csq - eco '!Print_Area</vt:lpstr>
      <vt:lpstr>'csq - Vapour'!Print_Area</vt:lpstr>
      <vt:lpstr>Likelihood!Print_Area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Matthew</dc:creator>
  <cp:lastModifiedBy>Matthew Dudley</cp:lastModifiedBy>
  <dcterms:created xsi:type="dcterms:W3CDTF">2021-01-20T03:11:04Z</dcterms:created>
  <dcterms:modified xsi:type="dcterms:W3CDTF">2023-08-23T04:06:29Z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0x01010069160FAFE8D3254D8462E26B4620B6D2</vt:lpwstr>
  </property>
  <property fmtid="{D5CDD505-2E9C-101B-9397-08002B2CF9AE}" pid="3" name="Document Type">
    <vt:lpwstr/>
  </property>
</Properties>
</file>